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65" activeTab="0"/>
  </bookViews>
  <sheets>
    <sheet name="травень-15" sheetId="1" r:id="rId1"/>
  </sheets>
  <definedNames>
    <definedName name="_xlnm.Print_Area" localSheetId="0">'травень-15'!$A$1:$H$19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<sst xmlns="http://schemas.openxmlformats.org/spreadsheetml/2006/main" count="25" uniqueCount="25">
  <si>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 xml:space="preserve">                                    Аналіз</t>
  </si>
  <si>
    <t xml:space="preserve">                                       виконання   розпису доходів  бюджету м.Кузнецовськ</t>
  </si>
  <si>
    <t>Відхилення  фактичних надходжень до затверджених показників</t>
  </si>
  <si>
    <t>+ ; -</t>
  </si>
  <si>
    <t>%</t>
  </si>
  <si>
    <t>Офіційні трансферти</t>
  </si>
  <si>
    <t>Затверджено кошторисом станом на 01.05.2015р.</t>
  </si>
  <si>
    <t>Найменування</t>
  </si>
  <si>
    <t>Загальний обсяг доходів,                                 з них:</t>
  </si>
  <si>
    <t>Доходи загального фонду бюджету,                          в тому числі:</t>
  </si>
  <si>
    <t xml:space="preserve">        податок на доходи фізичних осіб</t>
  </si>
  <si>
    <t xml:space="preserve">        акцизний податок </t>
  </si>
  <si>
    <t xml:space="preserve">        місцеві податки і збори</t>
  </si>
  <si>
    <t xml:space="preserve">Затверджений бюджет  міста                     на 2015 р.                  </t>
  </si>
  <si>
    <t xml:space="preserve">Бюджет міста                   на  2015 р.                          зі змінами                 </t>
  </si>
  <si>
    <t xml:space="preserve">        інші податки і збори (обов'язкові платежі)</t>
  </si>
  <si>
    <t>Доходи спеціального фонду,                                    в тому числі:</t>
  </si>
  <si>
    <t xml:space="preserve">        власні надходження бюджетних установ</t>
  </si>
  <si>
    <t xml:space="preserve">        інші податки і збори (обов'язкові                                                                                                                                                                  платежі)</t>
  </si>
  <si>
    <t>тис.грн.</t>
  </si>
  <si>
    <t>Питома вага    в загальному обсязі надходжень,                  %</t>
  </si>
  <si>
    <r>
      <t xml:space="preserve">                                                                                                             станом  на   1  травня  2015 року                                                          </t>
    </r>
    <r>
      <rPr>
        <sz val="14"/>
        <rFont val="Times New Roman"/>
        <family val="1"/>
      </rPr>
      <t xml:space="preserve"> тис.грн.     </t>
    </r>
    <r>
      <rPr>
        <b/>
        <sz val="14"/>
        <rFont val="Times New Roman"/>
        <family val="1"/>
      </rPr>
      <t xml:space="preserve">                                                                                               </t>
    </r>
  </si>
  <si>
    <t xml:space="preserve">Начальник відділу доходів </t>
  </si>
  <si>
    <t>О.Хандучка</t>
  </si>
  <si>
    <r>
      <t xml:space="preserve"> Фактичні надходження до бюджету станом  на </t>
    </r>
    <r>
      <rPr>
        <b/>
        <sz val="12"/>
        <color indexed="8"/>
        <rFont val="Times New Roman"/>
        <family val="1"/>
      </rPr>
      <t>01.05.2015р.</t>
    </r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</si>
</sst>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%"/>
    <numFmt numFmtId="165" formatCode="#,##0.0"/>
  </numFmts>
  <fonts count="4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56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sz val="11"/>
      <color indexed="8"/>
      <name val="Times New Roman"/>
      <family val="1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thin"/>
      <bottom style="thin"/>
    </border>
    <border>
      <left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hair"/>
      <top style="hair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165" fontId="9" fillId="0" borderId="0" xfId="52" applyNumberFormat="1" applyFont="1" applyFill="1" applyBorder="1">
      <alignment/>
      <protection/>
    </xf>
    <xf numFmtId="164" fontId="10" fillId="0" borderId="0" xfId="52" applyNumberFormat="1" applyFont="1" applyFill="1" applyBorder="1">
      <alignment/>
      <protection/>
    </xf>
    <xf numFmtId="0" fontId="11" fillId="0" borderId="0" xfId="52" applyFont="1">
      <alignment/>
      <protection/>
    </xf>
    <xf numFmtId="0" fontId="5" fillId="24" borderId="10" xfId="52" applyFont="1" applyFill="1" applyBorder="1" applyAlignment="1">
      <alignment horizontal="centerContinuous"/>
      <protection/>
    </xf>
    <xf numFmtId="0" fontId="6" fillId="0" borderId="11" xfId="52" applyFont="1" applyBorder="1" applyAlignment="1">
      <alignment horizontal="centerContinuous" vertical="center"/>
      <protection/>
    </xf>
    <xf numFmtId="49" fontId="6" fillId="0" borderId="12" xfId="52" applyNumberFormat="1" applyFont="1" applyBorder="1" applyAlignment="1">
      <alignment horizontal="centerContinuous" vertical="center"/>
      <protection/>
    </xf>
    <xf numFmtId="0" fontId="5" fillId="24" borderId="12" xfId="52" applyFont="1" applyFill="1" applyBorder="1" applyAlignment="1">
      <alignment horizontal="centerContinuous"/>
      <protection/>
    </xf>
    <xf numFmtId="0" fontId="14" fillId="0" borderId="0" xfId="52" applyFont="1" applyBorder="1">
      <alignment/>
      <protection/>
    </xf>
    <xf numFmtId="4" fontId="14" fillId="0" borderId="0" xfId="52" applyNumberFormat="1" applyFont="1" applyBorder="1">
      <alignment/>
      <protection/>
    </xf>
    <xf numFmtId="4" fontId="15" fillId="0" borderId="0" xfId="52" applyNumberFormat="1" applyFont="1" applyFill="1" applyBorder="1" applyAlignment="1">
      <alignment horizontal="right"/>
      <protection/>
    </xf>
    <xf numFmtId="4" fontId="15" fillId="0" borderId="0" xfId="52" applyNumberFormat="1" applyFont="1" applyFill="1" applyBorder="1">
      <alignment/>
      <protection/>
    </xf>
    <xf numFmtId="4" fontId="14" fillId="25" borderId="0" xfId="52" applyNumberFormat="1" applyFont="1" applyFill="1" applyBorder="1">
      <alignment/>
      <protection/>
    </xf>
    <xf numFmtId="4" fontId="14" fillId="0" borderId="0" xfId="52" applyNumberFormat="1" applyFont="1" applyFill="1" applyBorder="1">
      <alignment/>
      <protection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5" fontId="4" fillId="25" borderId="13" xfId="52" applyNumberFormat="1" applyFont="1" applyFill="1" applyBorder="1" applyAlignment="1">
      <alignment horizontal="right"/>
      <protection/>
    </xf>
    <xf numFmtId="164" fontId="4" fillId="25" borderId="13" xfId="52" applyNumberFormat="1" applyFont="1" applyFill="1" applyBorder="1">
      <alignment/>
      <protection/>
    </xf>
    <xf numFmtId="165" fontId="4" fillId="0" borderId="13" xfId="52" applyNumberFormat="1" applyFont="1" applyBorder="1" applyAlignment="1" applyProtection="1">
      <alignment horizontal="right"/>
      <protection locked="0"/>
    </xf>
    <xf numFmtId="165" fontId="4" fillId="0" borderId="13" xfId="52" applyNumberFormat="1" applyFont="1" applyFill="1" applyBorder="1" applyProtection="1">
      <alignment/>
      <protection locked="0"/>
    </xf>
    <xf numFmtId="165" fontId="13" fillId="0" borderId="13" xfId="52" applyNumberFormat="1" applyFont="1" applyFill="1" applyBorder="1" applyProtection="1">
      <alignment/>
      <protection locked="0"/>
    </xf>
    <xf numFmtId="165" fontId="13" fillId="25" borderId="13" xfId="52" applyNumberFormat="1" applyFont="1" applyFill="1" applyBorder="1" applyAlignment="1">
      <alignment horizontal="right"/>
      <protection/>
    </xf>
    <xf numFmtId="164" fontId="13" fillId="25" borderId="13" xfId="52" applyNumberFormat="1" applyFont="1" applyFill="1" applyBorder="1">
      <alignment/>
      <protection/>
    </xf>
    <xf numFmtId="165" fontId="13" fillId="0" borderId="13" xfId="52" applyNumberFormat="1" applyFont="1" applyBorder="1" applyAlignment="1" applyProtection="1">
      <alignment horizontal="right"/>
      <protection locked="0"/>
    </xf>
    <xf numFmtId="164" fontId="4" fillId="25" borderId="14" xfId="52" applyNumberFormat="1" applyFont="1" applyFill="1" applyBorder="1">
      <alignment/>
      <protection/>
    </xf>
    <xf numFmtId="164" fontId="13" fillId="25" borderId="14" xfId="52" applyNumberFormat="1" applyFont="1" applyFill="1" applyBorder="1">
      <alignment/>
      <protection/>
    </xf>
    <xf numFmtId="165" fontId="7" fillId="8" borderId="0" xfId="52" applyNumberFormat="1" applyFont="1" applyFill="1" applyBorder="1" applyAlignment="1">
      <alignment horizontal="right" wrapText="1"/>
      <protection/>
    </xf>
    <xf numFmtId="0" fontId="5" fillId="24" borderId="15" xfId="52" applyFont="1" applyFill="1" applyBorder="1" applyAlignment="1">
      <alignment horizontal="center"/>
      <protection/>
    </xf>
    <xf numFmtId="165" fontId="8" fillId="8" borderId="16" xfId="52" applyNumberFormat="1" applyFont="1" applyFill="1" applyBorder="1" applyProtection="1">
      <alignment/>
      <protection locked="0"/>
    </xf>
    <xf numFmtId="0" fontId="5" fillId="24" borderId="17" xfId="52" applyFont="1" applyFill="1" applyBorder="1" applyAlignment="1">
      <alignment horizontal="centerContinuous"/>
      <protection/>
    </xf>
    <xf numFmtId="0" fontId="12" fillId="0" borderId="18" xfId="52" applyFont="1" applyFill="1" applyBorder="1" applyAlignment="1" applyProtection="1">
      <alignment wrapText="1"/>
      <protection locked="0"/>
    </xf>
    <xf numFmtId="0" fontId="12" fillId="0" borderId="19" xfId="52" applyFont="1" applyBorder="1" applyAlignment="1">
      <alignment horizontal="left" wrapText="1"/>
      <protection/>
    </xf>
    <xf numFmtId="0" fontId="12" fillId="0" borderId="20" xfId="52" applyFont="1" applyBorder="1" applyAlignment="1">
      <alignment horizontal="left" wrapText="1"/>
      <protection/>
    </xf>
    <xf numFmtId="49" fontId="12" fillId="0" borderId="20" xfId="52" applyNumberFormat="1" applyFont="1" applyBorder="1" applyAlignment="1">
      <alignment horizontal="left" wrapText="1"/>
      <protection/>
    </xf>
    <xf numFmtId="0" fontId="18" fillId="0" borderId="21" xfId="52" applyFont="1" applyFill="1" applyBorder="1" applyAlignment="1">
      <alignment horizontal="left" wrapText="1"/>
      <protection/>
    </xf>
    <xf numFmtId="165" fontId="13" fillId="0" borderId="22" xfId="52" applyNumberFormat="1" applyFont="1" applyBorder="1" applyAlignment="1" applyProtection="1">
      <alignment horizontal="right"/>
      <protection locked="0"/>
    </xf>
    <xf numFmtId="165" fontId="13" fillId="25" borderId="22" xfId="52" applyNumberFormat="1" applyFont="1" applyFill="1" applyBorder="1" applyAlignment="1">
      <alignment horizontal="right"/>
      <protection/>
    </xf>
    <xf numFmtId="164" fontId="4" fillId="25" borderId="22" xfId="52" applyNumberFormat="1" applyFont="1" applyFill="1" applyBorder="1">
      <alignment/>
      <protection/>
    </xf>
    <xf numFmtId="0" fontId="0" fillId="0" borderId="23" xfId="0" applyBorder="1" applyAlignment="1">
      <alignment/>
    </xf>
    <xf numFmtId="0" fontId="6" fillId="0" borderId="0" xfId="52" applyFont="1" applyAlignment="1">
      <alignment horizontal="center"/>
      <protection/>
    </xf>
    <xf numFmtId="0" fontId="25" fillId="0" borderId="24" xfId="0" applyFont="1" applyBorder="1" applyAlignment="1">
      <alignment horizontal="center"/>
    </xf>
    <xf numFmtId="0" fontId="17" fillId="0" borderId="18" xfId="52" applyFont="1" applyBorder="1" applyAlignment="1" applyProtection="1">
      <alignment wrapText="1"/>
      <protection locked="0"/>
    </xf>
    <xf numFmtId="165" fontId="13" fillId="0" borderId="13" xfId="52" applyNumberFormat="1" applyFont="1" applyBorder="1" applyProtection="1">
      <alignment/>
      <protection locked="0"/>
    </xf>
    <xf numFmtId="49" fontId="17" fillId="0" borderId="20" xfId="52" applyNumberFormat="1" applyFont="1" applyBorder="1" applyAlignment="1">
      <alignment horizontal="left" wrapText="1"/>
      <protection/>
    </xf>
    <xf numFmtId="0" fontId="19" fillId="0" borderId="18" xfId="52" applyFont="1" applyFill="1" applyBorder="1" applyAlignment="1">
      <alignment horizontal="left" wrapText="1"/>
      <protection/>
    </xf>
    <xf numFmtId="0" fontId="16" fillId="26" borderId="25" xfId="52" applyFont="1" applyFill="1" applyBorder="1" applyAlignment="1">
      <alignment horizontal="left" wrapText="1"/>
      <protection/>
    </xf>
    <xf numFmtId="165" fontId="16" fillId="26" borderId="26" xfId="52" applyNumberFormat="1" applyFont="1" applyFill="1" applyBorder="1" applyAlignment="1">
      <alignment horizontal="right" wrapText="1"/>
      <protection/>
    </xf>
    <xf numFmtId="164" fontId="13" fillId="26" borderId="26" xfId="52" applyNumberFormat="1" applyFont="1" applyFill="1" applyBorder="1">
      <alignment/>
      <protection/>
    </xf>
    <xf numFmtId="164" fontId="13" fillId="26" borderId="27" xfId="52" applyNumberFormat="1" applyFont="1" applyFill="1" applyBorder="1">
      <alignment/>
      <protection/>
    </xf>
    <xf numFmtId="165" fontId="13" fillId="26" borderId="13" xfId="52" applyNumberFormat="1" applyFont="1" applyFill="1" applyBorder="1" applyAlignment="1" applyProtection="1">
      <alignment horizontal="right"/>
      <protection locked="0"/>
    </xf>
    <xf numFmtId="165" fontId="4" fillId="26" borderId="13" xfId="52" applyNumberFormat="1" applyFont="1" applyFill="1" applyBorder="1" applyProtection="1">
      <alignment/>
      <protection locked="0"/>
    </xf>
    <xf numFmtId="165" fontId="13" fillId="26" borderId="13" xfId="52" applyNumberFormat="1" applyFont="1" applyFill="1" applyBorder="1" applyProtection="1">
      <alignment/>
      <protection locked="0"/>
    </xf>
    <xf numFmtId="165" fontId="13" fillId="26" borderId="22" xfId="52" applyNumberFormat="1" applyFont="1" applyFill="1" applyBorder="1" applyAlignment="1" applyProtection="1">
      <alignment horizontal="right"/>
      <protection locked="0"/>
    </xf>
    <xf numFmtId="0" fontId="2" fillId="0" borderId="0" xfId="52" applyFont="1" applyBorder="1">
      <alignment/>
      <protection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13" fillId="0" borderId="30" xfId="52" applyFont="1" applyBorder="1" applyAlignment="1">
      <alignment horizontal="center" vertical="center"/>
      <protection/>
    </xf>
    <xf numFmtId="0" fontId="4" fillId="0" borderId="31" xfId="52" applyFont="1" applyBorder="1" applyAlignment="1">
      <alignment vertical="center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" fillId="0" borderId="33" xfId="52" applyFont="1" applyBorder="1" applyAlignment="1">
      <alignment horizontal="center" vertical="center" wrapText="1"/>
      <protection/>
    </xf>
    <xf numFmtId="0" fontId="6" fillId="0" borderId="34" xfId="52" applyFont="1" applyBorder="1" applyAlignment="1">
      <alignment horizontal="center" vertical="center" wrapText="1"/>
      <protection/>
    </xf>
    <xf numFmtId="0" fontId="6" fillId="0" borderId="35" xfId="52" applyFont="1" applyBorder="1" applyAlignment="1">
      <alignment horizontal="center" vertical="center" wrapText="1"/>
      <protection/>
    </xf>
    <xf numFmtId="0" fontId="26" fillId="0" borderId="34" xfId="52" applyFont="1" applyBorder="1" applyAlignment="1" applyProtection="1">
      <alignment horizontal="center" vertical="center" wrapText="1"/>
      <protection locked="0"/>
    </xf>
    <xf numFmtId="0" fontId="26" fillId="0" borderId="35" xfId="52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21"/>
  <sheetViews>
    <sheetView tabSelected="1" view="pageBreakPreview" zoomScaleSheetLayoutView="100" zoomScalePageLayoutView="0" workbookViewId="0" topLeftCell="A1">
      <selection activeCell="E5" sqref="E5:E6"/>
    </sheetView>
  </sheetViews>
  <sheetFormatPr defaultColWidth="9.140625" defaultRowHeight="15"/>
  <cols>
    <col min="1" max="1" width="47.57421875" style="0" customWidth="1"/>
    <col min="2" max="2" width="15.7109375" style="0" customWidth="1"/>
    <col min="3" max="4" width="14.421875" style="0" customWidth="1"/>
    <col min="5" max="5" width="14.28125" style="0" customWidth="1"/>
    <col min="6" max="6" width="12.7109375" style="0" customWidth="1"/>
    <col min="7" max="7" width="11.28125" style="0" customWidth="1"/>
    <col min="8" max="8" width="11.8515625" style="0" customWidth="1"/>
    <col min="9" max="9" width="16.00390625" style="0" customWidth="1"/>
    <col min="11" max="11" width="12.7109375" style="0" bestFit="1" customWidth="1"/>
  </cols>
  <sheetData>
    <row r="1" spans="1:7" ht="18.75">
      <c r="A1" s="63" t="s">
        <v>0</v>
      </c>
      <c r="B1" s="63"/>
      <c r="C1" s="63"/>
      <c r="D1" s="63"/>
      <c r="E1" s="63"/>
      <c r="F1" s="63"/>
      <c r="G1" s="63"/>
    </row>
    <row r="2" spans="1:7" ht="18.75">
      <c r="A2" s="63" t="s">
        <v>1</v>
      </c>
      <c r="B2" s="63"/>
      <c r="C2" s="63"/>
      <c r="D2" s="63"/>
      <c r="E2" s="63"/>
      <c r="F2" s="63"/>
      <c r="G2" s="63"/>
    </row>
    <row r="3" spans="1:7" ht="18.75">
      <c r="A3" s="64" t="s">
        <v>21</v>
      </c>
      <c r="B3" s="64"/>
      <c r="C3" s="64"/>
      <c r="D3" s="64"/>
      <c r="E3" s="64"/>
      <c r="F3" s="64"/>
      <c r="G3" s="64"/>
    </row>
    <row r="4" spans="1:7" ht="21.75" customHeight="1" thickBot="1">
      <c r="A4" s="2"/>
      <c r="B4" s="2"/>
      <c r="C4" s="2"/>
      <c r="D4" s="2"/>
      <c r="E4" s="2"/>
      <c r="F4" s="2"/>
      <c r="G4" s="46" t="s">
        <v>19</v>
      </c>
    </row>
    <row r="5" spans="1:9" ht="86.25" customHeight="1">
      <c r="A5" s="65" t="s">
        <v>7</v>
      </c>
      <c r="B5" s="67" t="s">
        <v>13</v>
      </c>
      <c r="C5" s="69" t="s">
        <v>14</v>
      </c>
      <c r="D5" s="67" t="s">
        <v>6</v>
      </c>
      <c r="E5" s="71" t="s">
        <v>24</v>
      </c>
      <c r="F5" s="67" t="s">
        <v>2</v>
      </c>
      <c r="G5" s="67"/>
      <c r="H5" s="61" t="s">
        <v>20</v>
      </c>
      <c r="I5" s="22"/>
    </row>
    <row r="6" spans="1:9" ht="14.25" customHeight="1">
      <c r="A6" s="66"/>
      <c r="B6" s="68"/>
      <c r="C6" s="70"/>
      <c r="D6" s="68"/>
      <c r="E6" s="72"/>
      <c r="F6" s="8" t="s">
        <v>3</v>
      </c>
      <c r="G6" s="7" t="s">
        <v>4</v>
      </c>
      <c r="H6" s="62"/>
      <c r="I6" s="16"/>
    </row>
    <row r="7" spans="1:9" ht="14.25" customHeight="1">
      <c r="A7" s="36">
        <v>1</v>
      </c>
      <c r="B7" s="34">
        <v>2</v>
      </c>
      <c r="C7" s="34">
        <v>3</v>
      </c>
      <c r="D7" s="34">
        <v>4</v>
      </c>
      <c r="E7" s="9">
        <v>5</v>
      </c>
      <c r="F7" s="9">
        <v>6</v>
      </c>
      <c r="G7" s="6">
        <v>7</v>
      </c>
      <c r="H7" s="47">
        <v>8</v>
      </c>
      <c r="I7" s="16"/>
    </row>
    <row r="8" spans="1:9" ht="39" customHeight="1">
      <c r="A8" s="52" t="s">
        <v>8</v>
      </c>
      <c r="B8" s="53">
        <f>SUM(B17,B14,B9)</f>
        <v>258891.3</v>
      </c>
      <c r="C8" s="53">
        <f>SUM(C17,C14,C9)</f>
        <v>270417</v>
      </c>
      <c r="D8" s="53">
        <f>SUM(D17,D14,D9)</f>
        <v>84900.1</v>
      </c>
      <c r="E8" s="53">
        <f>SUM(E17,E14,E9)</f>
        <v>89068.1</v>
      </c>
      <c r="F8" s="53">
        <f>SUM(F17,F14,F9)</f>
        <v>4168.000000000007</v>
      </c>
      <c r="G8" s="54">
        <f aca="true" t="shared" si="0" ref="G8:G15">SUM(E8/D8)*100%</f>
        <v>1.04909299282333</v>
      </c>
      <c r="H8" s="55">
        <f>SUM(E8/E8)</f>
        <v>1</v>
      </c>
      <c r="I8" s="33"/>
    </row>
    <row r="9" spans="1:9" ht="39" customHeight="1">
      <c r="A9" s="48" t="s">
        <v>9</v>
      </c>
      <c r="B9" s="49">
        <v>136277.3</v>
      </c>
      <c r="C9" s="49">
        <v>136277.3</v>
      </c>
      <c r="D9" s="49">
        <v>45910.7</v>
      </c>
      <c r="E9" s="56">
        <v>50099.3</v>
      </c>
      <c r="F9" s="28">
        <f>SUM(E9-D9)</f>
        <v>4188.600000000006</v>
      </c>
      <c r="G9" s="29">
        <f t="shared" si="0"/>
        <v>1.0912336339894624</v>
      </c>
      <c r="H9" s="32">
        <v>0.554</v>
      </c>
      <c r="I9" s="17"/>
    </row>
    <row r="10" spans="1:9" ht="30.75" customHeight="1">
      <c r="A10" s="37" t="s">
        <v>10</v>
      </c>
      <c r="B10" s="25">
        <v>115970</v>
      </c>
      <c r="C10" s="25">
        <v>115970</v>
      </c>
      <c r="D10" s="25">
        <v>39205.1</v>
      </c>
      <c r="E10" s="57">
        <v>40009.2</v>
      </c>
      <c r="F10" s="23">
        <f>SUM(E10-D10)</f>
        <v>804.0999999999985</v>
      </c>
      <c r="G10" s="24">
        <f t="shared" si="0"/>
        <v>1.020510086697904</v>
      </c>
      <c r="H10" s="31">
        <f>SUM(E10/E8)</f>
        <v>0.4491978609625668</v>
      </c>
      <c r="I10" s="17"/>
    </row>
    <row r="11" spans="1:9" ht="22.5" customHeight="1">
      <c r="A11" s="38" t="s">
        <v>11</v>
      </c>
      <c r="B11" s="26">
        <v>1500</v>
      </c>
      <c r="C11" s="26">
        <v>1500</v>
      </c>
      <c r="D11" s="26">
        <v>410</v>
      </c>
      <c r="E11" s="57">
        <v>1746.3</v>
      </c>
      <c r="F11" s="23">
        <f aca="true" t="shared" si="1" ref="F11:F17">SUM(E11-D11)</f>
        <v>1336.3</v>
      </c>
      <c r="G11" s="24">
        <f t="shared" si="0"/>
        <v>4.259268292682926</v>
      </c>
      <c r="H11" s="31">
        <f>SUM(E11/E8)</f>
        <v>0.01960634615535753</v>
      </c>
      <c r="I11" s="17"/>
    </row>
    <row r="12" spans="1:9" ht="22.5" customHeight="1">
      <c r="A12" s="39" t="s">
        <v>12</v>
      </c>
      <c r="B12" s="26">
        <v>18155</v>
      </c>
      <c r="C12" s="26">
        <v>18155</v>
      </c>
      <c r="D12" s="26">
        <v>6103.5</v>
      </c>
      <c r="E12" s="57">
        <v>7954.2</v>
      </c>
      <c r="F12" s="23">
        <f>SUM(E12-D12)</f>
        <v>1850.6999999999998</v>
      </c>
      <c r="G12" s="24">
        <f t="shared" si="0"/>
        <v>1.3032194642418284</v>
      </c>
      <c r="H12" s="31">
        <f>SUM(E12/E8)</f>
        <v>0.08930470056058229</v>
      </c>
      <c r="I12" s="35"/>
    </row>
    <row r="13" spans="1:14" ht="37.5" customHeight="1">
      <c r="A13" s="40" t="s">
        <v>18</v>
      </c>
      <c r="B13" s="26">
        <f>SUM(B9-B10-B11-B12)</f>
        <v>652.2999999999884</v>
      </c>
      <c r="C13" s="26">
        <f>SUM(C9-C10-C11-C12)</f>
        <v>652.2999999999884</v>
      </c>
      <c r="D13" s="26">
        <v>192.1</v>
      </c>
      <c r="E13" s="57">
        <v>389.6</v>
      </c>
      <c r="F13" s="23">
        <f t="shared" si="1"/>
        <v>197.50000000000003</v>
      </c>
      <c r="G13" s="24">
        <f t="shared" si="0"/>
        <v>2.0281103591879233</v>
      </c>
      <c r="H13" s="31">
        <f>SUM(E13/E8)</f>
        <v>0.004374181104121453</v>
      </c>
      <c r="I13" s="17"/>
      <c r="K13" s="19"/>
      <c r="L13" s="19"/>
      <c r="M13" s="19"/>
      <c r="N13" s="20"/>
    </row>
    <row r="14" spans="1:14" ht="39" customHeight="1">
      <c r="A14" s="50" t="s">
        <v>16</v>
      </c>
      <c r="B14" s="27">
        <v>4304.3</v>
      </c>
      <c r="C14" s="27">
        <v>4304.3</v>
      </c>
      <c r="D14" s="27">
        <v>2739.5</v>
      </c>
      <c r="E14" s="58">
        <v>2848.5</v>
      </c>
      <c r="F14" s="28">
        <f t="shared" si="1"/>
        <v>109</v>
      </c>
      <c r="G14" s="29">
        <f t="shared" si="0"/>
        <v>1.039788282533309</v>
      </c>
      <c r="H14" s="32">
        <f>SUM(E14/E8)</f>
        <v>0.031981147009984494</v>
      </c>
      <c r="I14" s="17"/>
      <c r="J14" s="21"/>
      <c r="K14" s="18"/>
      <c r="L14" s="18"/>
      <c r="M14" s="20"/>
      <c r="N14" s="20"/>
    </row>
    <row r="15" spans="1:14" ht="36.75" customHeight="1">
      <c r="A15" s="37" t="s">
        <v>17</v>
      </c>
      <c r="B15" s="26">
        <v>4304.3</v>
      </c>
      <c r="C15" s="26">
        <v>4304.3</v>
      </c>
      <c r="D15" s="26">
        <v>2739.5</v>
      </c>
      <c r="E15" s="57">
        <v>2739.5</v>
      </c>
      <c r="F15" s="23">
        <f t="shared" si="1"/>
        <v>0</v>
      </c>
      <c r="G15" s="24">
        <f t="shared" si="0"/>
        <v>1</v>
      </c>
      <c r="H15" s="31">
        <f>SUM(E15/E8)</f>
        <v>0.03075736430888275</v>
      </c>
      <c r="I15" s="17"/>
      <c r="L15" s="21"/>
      <c r="M15" s="21"/>
      <c r="N15" s="21"/>
    </row>
    <row r="16" spans="1:14" ht="38.25" customHeight="1">
      <c r="A16" s="40" t="s">
        <v>15</v>
      </c>
      <c r="B16" s="26"/>
      <c r="C16" s="26"/>
      <c r="D16" s="26"/>
      <c r="E16" s="57">
        <v>82.4</v>
      </c>
      <c r="F16" s="23">
        <f t="shared" si="1"/>
        <v>82.4</v>
      </c>
      <c r="G16" s="24"/>
      <c r="H16" s="31">
        <f>SUM(E16/E8)</f>
        <v>0.0009251348125759952</v>
      </c>
      <c r="I16" s="17"/>
      <c r="L16" s="21"/>
      <c r="M16" s="21"/>
      <c r="N16" s="21"/>
    </row>
    <row r="17" spans="1:9" ht="27.75" customHeight="1">
      <c r="A17" s="51" t="s">
        <v>5</v>
      </c>
      <c r="B17" s="30">
        <v>118309.7</v>
      </c>
      <c r="C17" s="30">
        <v>129835.4</v>
      </c>
      <c r="D17" s="30">
        <v>36249.9</v>
      </c>
      <c r="E17" s="56">
        <v>36120.3</v>
      </c>
      <c r="F17" s="28">
        <f t="shared" si="1"/>
        <v>-129.59999999999854</v>
      </c>
      <c r="G17" s="29">
        <f>SUM(E17/D17)*100%</f>
        <v>0.9964248177236351</v>
      </c>
      <c r="H17" s="32">
        <f>SUM(E17/E8)</f>
        <v>0.4055357642073874</v>
      </c>
      <c r="I17" s="16"/>
    </row>
    <row r="18" spans="1:9" ht="14.25" customHeight="1" thickBot="1">
      <c r="A18" s="41"/>
      <c r="B18" s="42"/>
      <c r="C18" s="42"/>
      <c r="D18" s="42"/>
      <c r="E18" s="59"/>
      <c r="F18" s="43"/>
      <c r="G18" s="44"/>
      <c r="H18" s="45"/>
      <c r="I18" s="16"/>
    </row>
    <row r="19" spans="1:7" ht="18.75">
      <c r="A19" s="2" t="s">
        <v>22</v>
      </c>
      <c r="B19" s="60" t="s">
        <v>23</v>
      </c>
      <c r="C19" s="10"/>
      <c r="D19" s="11"/>
      <c r="E19" s="12"/>
      <c r="F19" s="13"/>
      <c r="G19" s="14"/>
    </row>
    <row r="20" spans="1:7" ht="18.75">
      <c r="A20" s="1"/>
      <c r="B20" s="10"/>
      <c r="C20" s="10"/>
      <c r="D20" s="11"/>
      <c r="E20" s="15"/>
      <c r="F20" s="13"/>
      <c r="G20" s="14"/>
    </row>
    <row r="21" spans="1:7" ht="20.25">
      <c r="A21" s="1"/>
      <c r="B21" s="5"/>
      <c r="C21" s="5"/>
      <c r="D21" s="5"/>
      <c r="E21" s="3"/>
      <c r="F21" s="3"/>
      <c r="G21" s="4"/>
    </row>
  </sheetData>
  <sheetProtection/>
  <mergeCells count="10">
    <mergeCell ref="H5:H6"/>
    <mergeCell ref="A1:G1"/>
    <mergeCell ref="A2:G2"/>
    <mergeCell ref="A3:G3"/>
    <mergeCell ref="A5:A6"/>
    <mergeCell ref="B5:B6"/>
    <mergeCell ref="C5:C6"/>
    <mergeCell ref="D5:D6"/>
    <mergeCell ref="E5:E6"/>
    <mergeCell ref="F5:G5"/>
  </mergeCells>
  <printOptions/>
  <pageMargins left="0.35433070866141736" right="0" top="0.15748031496062992" bottom="0.15748031496062992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lutay</cp:lastModifiedBy>
  <cp:lastPrinted>2015-05-20T12:52:50Z</cp:lastPrinted>
  <dcterms:created xsi:type="dcterms:W3CDTF">2015-02-12T09:02:27Z</dcterms:created>
  <dcterms:modified xsi:type="dcterms:W3CDTF">2015-05-20T13:22:03Z</dcterms:modified>
  <cp:category/>
  <cp:version/>
  <cp:contentType/>
  <cp:contentStatus/>
</cp:coreProperties>
</file>