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2300"/>
  </bookViews>
  <sheets>
    <sheet name="21.06.2018р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56" i="1" l="1"/>
  <c r="D239" i="1"/>
  <c r="D240" i="1" s="1"/>
  <c r="D191" i="1"/>
  <c r="D167" i="1"/>
  <c r="D168" i="1" s="1"/>
  <c r="D138" i="1"/>
  <c r="D127" i="1"/>
  <c r="D111" i="1"/>
  <c r="D87" i="1"/>
  <c r="D81" i="1"/>
  <c r="D75" i="1"/>
  <c r="D70" i="1"/>
  <c r="D37" i="1"/>
  <c r="D23" i="1"/>
  <c r="D211" i="1" l="1"/>
  <c r="D257" i="1" s="1"/>
</calcChain>
</file>

<file path=xl/sharedStrings.xml><?xml version="1.0" encoding="utf-8"?>
<sst xmlns="http://schemas.openxmlformats.org/spreadsheetml/2006/main" count="641" uniqueCount="284">
  <si>
    <t xml:space="preserve">           ШТАТНИЙ РОЗПИС </t>
  </si>
  <si>
    <t xml:space="preserve"> КУЗНЕЦОВСЬКОГО МІСЬКОГО КОМУНАЛЬНОГО ПІДПРИЄМСТВА  ЗІ ЗМІНАМИ             ( станом на 21.06.2018 р.)</t>
  </si>
  <si>
    <t xml:space="preserve">Код  за </t>
  </si>
  <si>
    <t>К-сть</t>
  </si>
  <si>
    <t xml:space="preserve">Умови </t>
  </si>
  <si>
    <t>Категорія,</t>
  </si>
  <si>
    <t>№</t>
  </si>
  <si>
    <t>КП</t>
  </si>
  <si>
    <t>Дільниця та назва професії</t>
  </si>
  <si>
    <t>один.</t>
  </si>
  <si>
    <t>праці</t>
  </si>
  <si>
    <t xml:space="preserve"> група,</t>
  </si>
  <si>
    <t>п/п</t>
  </si>
  <si>
    <t>розряд</t>
  </si>
  <si>
    <t>Адміністративний персонал</t>
  </si>
  <si>
    <t>1210.1</t>
  </si>
  <si>
    <t xml:space="preserve">Директор  ( по контракту ) </t>
  </si>
  <si>
    <t>Н</t>
  </si>
  <si>
    <t>кер</t>
  </si>
  <si>
    <t>1229.7  20735</t>
  </si>
  <si>
    <t>Головний інженер</t>
  </si>
  <si>
    <t>2131.2</t>
  </si>
  <si>
    <t>Інженер з програмного забезпечення</t>
  </si>
  <si>
    <t>проф</t>
  </si>
  <si>
    <t xml:space="preserve"> </t>
  </si>
  <si>
    <t>комп'ютерів 1 кат.</t>
  </si>
  <si>
    <t>2419.2</t>
  </si>
  <si>
    <t>Фахівець з публічних закупівель</t>
  </si>
  <si>
    <t>Інженер з цивільного захисту ІІ категорії</t>
  </si>
  <si>
    <t>2149.2</t>
  </si>
  <si>
    <t>Провідний інженер з охорони праці</t>
  </si>
  <si>
    <t xml:space="preserve">Інженер з охорони праці </t>
  </si>
  <si>
    <t>2429  25500</t>
  </si>
  <si>
    <t>Юрисконсульт   І категорії</t>
  </si>
  <si>
    <t>Юрисконсульт   ІІ категорії</t>
  </si>
  <si>
    <t>4115  24658</t>
  </si>
  <si>
    <t>Секретар</t>
  </si>
  <si>
    <t>служ</t>
  </si>
  <si>
    <t>4144.21299.1</t>
  </si>
  <si>
    <t>Діловод</t>
  </si>
  <si>
    <t>9151  13247</t>
  </si>
  <si>
    <t>Кур'єр</t>
  </si>
  <si>
    <t>роб</t>
  </si>
  <si>
    <t>9132  19260</t>
  </si>
  <si>
    <t>Прибиральник службових  приміщень</t>
  </si>
  <si>
    <t>Ш</t>
  </si>
  <si>
    <t>Разом  :</t>
  </si>
  <si>
    <t>Договірний відділ</t>
  </si>
  <si>
    <t>1231  23927</t>
  </si>
  <si>
    <t>Начальник відділу</t>
  </si>
  <si>
    <t>2441.2  25351</t>
  </si>
  <si>
    <t>Економіст 1 категорії</t>
  </si>
  <si>
    <t>Разом:</t>
  </si>
  <si>
    <t>Відділ кадрів</t>
  </si>
  <si>
    <t>3423  22601</t>
  </si>
  <si>
    <t>Старший інспектор з кадрів</t>
  </si>
  <si>
    <t>фах</t>
  </si>
  <si>
    <t>Інспектор з кадрів</t>
  </si>
  <si>
    <t>4190  24919</t>
  </si>
  <si>
    <t>Табельник</t>
  </si>
  <si>
    <t>Планово-економічний відділ</t>
  </si>
  <si>
    <t>2412.2  25351</t>
  </si>
  <si>
    <t>Економіст   2 категорії</t>
  </si>
  <si>
    <t>Разом :</t>
  </si>
  <si>
    <t>Бухгалтерія</t>
  </si>
  <si>
    <t>1231  20656</t>
  </si>
  <si>
    <t>Головний бухгалтер</t>
  </si>
  <si>
    <t>Заступник  головного бухгалтера</t>
  </si>
  <si>
    <t>2411.2  20281</t>
  </si>
  <si>
    <t>Бухгалтер І категорії</t>
  </si>
  <si>
    <t>Бухгалтер 2 категорії</t>
  </si>
  <si>
    <t>Бухгалтер</t>
  </si>
  <si>
    <t>Виробничо-технічний відділ</t>
  </si>
  <si>
    <t>1222.2   23969</t>
  </si>
  <si>
    <t>2149.2 22177</t>
  </si>
  <si>
    <t>Інженер І категорії</t>
  </si>
  <si>
    <t>Відділ збуту</t>
  </si>
  <si>
    <t>1233   2408</t>
  </si>
  <si>
    <t>Начальник відділу  збуту</t>
  </si>
  <si>
    <t xml:space="preserve">Група водопостачання та водовідведення </t>
  </si>
  <si>
    <t>2149.2 22405</t>
  </si>
  <si>
    <t>інженер з розрахунків та режимів ІІ кат.</t>
  </si>
  <si>
    <t>2411.2 20281</t>
  </si>
  <si>
    <t>бухгалтер ІІ кат.</t>
  </si>
  <si>
    <t>Група централізованого опалення та постачання гарячої води</t>
  </si>
  <si>
    <r>
      <t xml:space="preserve">бухгалтер ІІ кат.                                      </t>
    </r>
    <r>
      <rPr>
        <sz val="14"/>
        <color indexed="10"/>
        <rFont val="Times New Roman"/>
        <family val="1"/>
        <charset val="204"/>
      </rPr>
      <t xml:space="preserve"> </t>
    </r>
    <r>
      <rPr>
        <sz val="14"/>
        <color indexed="9"/>
        <rFont val="Times New Roman"/>
        <family val="1"/>
        <charset val="204"/>
      </rPr>
      <t>Федчук</t>
    </r>
  </si>
  <si>
    <t>слюсар з контр.-вимірювальних приладів</t>
  </si>
  <si>
    <t>7136.2</t>
  </si>
  <si>
    <t>контролер водопровідного господарства</t>
  </si>
  <si>
    <t>1222.2 23187</t>
  </si>
  <si>
    <t>майстер</t>
  </si>
  <si>
    <t>7136.2.18560</t>
  </si>
  <si>
    <t>слюсар-сантехнік</t>
  </si>
  <si>
    <t>Група постачання холодної води та послуг водовідведення</t>
  </si>
  <si>
    <t>бухгалтер І категорії</t>
  </si>
  <si>
    <t>Абонентська група</t>
  </si>
  <si>
    <t>старший обліковець</t>
  </si>
  <si>
    <t>4144  24310</t>
  </si>
  <si>
    <t>обліковець</t>
  </si>
  <si>
    <t>Група охорони об'єктів</t>
  </si>
  <si>
    <t>3119  24940</t>
  </si>
  <si>
    <t>технік  1 категорії</t>
  </si>
  <si>
    <t>9152  18883</t>
  </si>
  <si>
    <t xml:space="preserve">сторож </t>
  </si>
  <si>
    <t>Група вивозу та захоронення ТПВ</t>
  </si>
  <si>
    <t>1222.2  23187</t>
  </si>
  <si>
    <t>Робітники :</t>
  </si>
  <si>
    <t>9332  11476</t>
  </si>
  <si>
    <t>возій</t>
  </si>
  <si>
    <t>--</t>
  </si>
  <si>
    <t>9161  17543</t>
  </si>
  <si>
    <t>робітник з благоустрою (на звалищі)</t>
  </si>
  <si>
    <t>Разом</t>
  </si>
  <si>
    <t>Електротехнічна служба</t>
  </si>
  <si>
    <t>1229.3</t>
  </si>
  <si>
    <t>начальник служби</t>
  </si>
  <si>
    <t xml:space="preserve">Н </t>
  </si>
  <si>
    <t>1226.2  23260</t>
  </si>
  <si>
    <t>старший майстер</t>
  </si>
  <si>
    <t>технік І категорії</t>
  </si>
  <si>
    <t>9411  12759</t>
  </si>
  <si>
    <t>комірник</t>
  </si>
  <si>
    <t>робіт</t>
  </si>
  <si>
    <t>Оперативно-виїздна бригада</t>
  </si>
  <si>
    <t>7241.2  19831</t>
  </si>
  <si>
    <t>електромонтер оперативно-виїзної</t>
  </si>
  <si>
    <t>бригади</t>
  </si>
  <si>
    <t xml:space="preserve">Група з оперативно-технічного обслуговування та ремонту  </t>
  </si>
  <si>
    <t xml:space="preserve"> електроустаткування об'єктів водопостачання та водовідведення</t>
  </si>
  <si>
    <t>7241.1.19861</t>
  </si>
  <si>
    <t>електромонтер з ремонту та обслу-</t>
  </si>
  <si>
    <t>говування електроустаткування</t>
  </si>
  <si>
    <t xml:space="preserve">Електротехнічна лабораторія </t>
  </si>
  <si>
    <t xml:space="preserve">1223.2  </t>
  </si>
  <si>
    <t xml:space="preserve">начальник лабораторії </t>
  </si>
  <si>
    <t>7241.1 19834</t>
  </si>
  <si>
    <t>електромонтер з випробувань та</t>
  </si>
  <si>
    <t xml:space="preserve">вимірювань </t>
  </si>
  <si>
    <t>Всього по управлінню :</t>
  </si>
  <si>
    <t>Управління по експлуатації і ремонту зовнішних</t>
  </si>
  <si>
    <t>інженерних мереж</t>
  </si>
  <si>
    <t>7233.2.18447</t>
  </si>
  <si>
    <t>слюсар аварійно - відновлювальних робіт</t>
  </si>
  <si>
    <t>Дільниця  водовідведення</t>
  </si>
  <si>
    <t>1222.2  24097</t>
  </si>
  <si>
    <t>Начальник дільниці</t>
  </si>
  <si>
    <t>1222.2  24043</t>
  </si>
  <si>
    <t>начальник зміни</t>
  </si>
  <si>
    <t>2145.2  22461</t>
  </si>
  <si>
    <t xml:space="preserve">інженер І кат з експл.споруд та устаткування </t>
  </si>
  <si>
    <t>H</t>
  </si>
  <si>
    <t>водопровідного та каналізац. господарства</t>
  </si>
  <si>
    <t>9132.19260</t>
  </si>
  <si>
    <t>прибиральник службових приміщень</t>
  </si>
  <si>
    <t>Група з ремонту та експлуатації міських очисних споруд</t>
  </si>
  <si>
    <t>2149.2.22493</t>
  </si>
  <si>
    <t>інженер-технолог 1 категорії</t>
  </si>
  <si>
    <t>8163.3.15752</t>
  </si>
  <si>
    <t>оператор на решітці</t>
  </si>
  <si>
    <t>8163.2.15742</t>
  </si>
  <si>
    <t>оператор на відстійниках( первинні )</t>
  </si>
  <si>
    <t>оператор на відстійниках( вторинні )</t>
  </si>
  <si>
    <t>8163.2.15730</t>
  </si>
  <si>
    <t>оператор на біофільтрах</t>
  </si>
  <si>
    <t>8163.2.16155</t>
  </si>
  <si>
    <t>оператор хлораторної установки</t>
  </si>
  <si>
    <t>8163.2.13910</t>
  </si>
  <si>
    <t>машиніст насосних установок</t>
  </si>
  <si>
    <t>слюсар аварійно-відбудовних робіт</t>
  </si>
  <si>
    <t>7212.1.19756</t>
  </si>
  <si>
    <t>електрогазозварник, зайнятий різанням</t>
  </si>
  <si>
    <t>Ш2</t>
  </si>
  <si>
    <t>та ручним зварюванням</t>
  </si>
  <si>
    <t>Вимірювальна лабораторія</t>
  </si>
  <si>
    <t>1221.1</t>
  </si>
  <si>
    <t>начальник лабораторії</t>
  </si>
  <si>
    <t>8159.1.13321</t>
  </si>
  <si>
    <t>лаборант хімічного аналізу</t>
  </si>
  <si>
    <t>8229.2.13319</t>
  </si>
  <si>
    <t xml:space="preserve">лаборант хіміко-бактеріологічного </t>
  </si>
  <si>
    <t>аналізу</t>
  </si>
  <si>
    <t>Група з ремонту та експлуатації каналізаційних мереж міста</t>
  </si>
  <si>
    <t>1222.2.23398</t>
  </si>
  <si>
    <t xml:space="preserve">майстер виробничої дільниці </t>
  </si>
  <si>
    <t>8211.2. 19149</t>
  </si>
  <si>
    <t>токар</t>
  </si>
  <si>
    <t xml:space="preserve">Каналізаційна насосна станція міста </t>
  </si>
  <si>
    <t>№ 1, №2, №3</t>
  </si>
  <si>
    <t>8163.2.15752</t>
  </si>
  <si>
    <t>Каналізаційна насосна станція АТП</t>
  </si>
  <si>
    <t>Всього по дільниці :</t>
  </si>
  <si>
    <t xml:space="preserve">Дільниця водопостачання </t>
  </si>
  <si>
    <t xml:space="preserve">Група з ремонту та експлуатації водозабірних споруд і  </t>
  </si>
  <si>
    <t>водопровідних мереж міста і с. Бабка</t>
  </si>
  <si>
    <t>машиніст насосних установок 1 підйому</t>
  </si>
  <si>
    <t>машиніст насосних установок 2 підйому</t>
  </si>
  <si>
    <t>машиніст насосних установок 3 підйому</t>
  </si>
  <si>
    <t>7233.2.18444</t>
  </si>
  <si>
    <t>слюсар аварійно-відновлювальних робіт</t>
  </si>
  <si>
    <t>7124. 16671</t>
  </si>
  <si>
    <t>тесляр</t>
  </si>
  <si>
    <t>Група матеріально-технічного постачання</t>
  </si>
  <si>
    <t>2149.2  22177</t>
  </si>
  <si>
    <t>провідний інженер</t>
  </si>
  <si>
    <t>1226.2  22075</t>
  </si>
  <si>
    <t>завідувач складу</t>
  </si>
  <si>
    <t>9333   11768</t>
  </si>
  <si>
    <t>вантажник</t>
  </si>
  <si>
    <t>Разом по дільниці:</t>
  </si>
  <si>
    <t>Дільниця з ремонту та обслуговування теплових мереж міста</t>
  </si>
  <si>
    <t>Група транспортування  теплової енергії</t>
  </si>
  <si>
    <t>1222.2 24097</t>
  </si>
  <si>
    <t>начальник дільниці</t>
  </si>
  <si>
    <t>1222.2 24043</t>
  </si>
  <si>
    <t>2149.2 22326</t>
  </si>
  <si>
    <t>провідний інженер налагодження і випробувань</t>
  </si>
  <si>
    <t>інженер налагодження і випробувань ІІ кат.</t>
  </si>
  <si>
    <t xml:space="preserve">інженер налагодження і випробувань </t>
  </si>
  <si>
    <t>1222.2 23398</t>
  </si>
  <si>
    <t>майстер виробничої дільниці</t>
  </si>
  <si>
    <t>7233.2.18505</t>
  </si>
  <si>
    <t>слюсар з обслуговування теплових мереж</t>
  </si>
  <si>
    <t>7134.2.12531</t>
  </si>
  <si>
    <t>ізолювальник з термоізоляції</t>
  </si>
  <si>
    <t>Група постачання  теплової  енергії</t>
  </si>
  <si>
    <t>фахівець із збуту теплової еннергії</t>
  </si>
  <si>
    <t xml:space="preserve">          Всього по дільниці :</t>
  </si>
  <si>
    <t xml:space="preserve">     Всього по управлінню:</t>
  </si>
  <si>
    <t>Автотранспортна служба</t>
  </si>
  <si>
    <t>1226.2 24040</t>
  </si>
  <si>
    <t>кер.</t>
  </si>
  <si>
    <t>3119  21635</t>
  </si>
  <si>
    <t>диспетчер</t>
  </si>
  <si>
    <t>фах.</t>
  </si>
  <si>
    <t>3119  25029</t>
  </si>
  <si>
    <t>технік з підготовки технічної документації  1 категорії</t>
  </si>
  <si>
    <t>3231  24713</t>
  </si>
  <si>
    <t>медична сестра І категорії</t>
  </si>
  <si>
    <t>робітники:</t>
  </si>
  <si>
    <t>Водій автотранспортних засобів</t>
  </si>
  <si>
    <t>8324.2 11442</t>
  </si>
  <si>
    <t>(водій вант. а-ля в/п 18 т)</t>
  </si>
  <si>
    <r>
      <t>(водій</t>
    </r>
    <r>
      <rPr>
        <sz val="14"/>
        <color indexed="10"/>
        <rFont val="Times New Roman"/>
        <family val="1"/>
        <charset val="204"/>
      </rPr>
      <t xml:space="preserve"> сміттєвозу </t>
    </r>
    <r>
      <rPr>
        <sz val="14"/>
        <rFont val="Times New Roman"/>
        <family val="1"/>
        <charset val="204"/>
      </rPr>
      <t>в/п 5.3т)</t>
    </r>
  </si>
  <si>
    <r>
      <t xml:space="preserve">(водій </t>
    </r>
    <r>
      <rPr>
        <sz val="14"/>
        <color indexed="10"/>
        <rFont val="Times New Roman"/>
        <family val="1"/>
        <charset val="204"/>
      </rPr>
      <t xml:space="preserve">асанізац. </t>
    </r>
    <r>
      <rPr>
        <sz val="14"/>
        <rFont val="Times New Roman"/>
        <family val="1"/>
        <charset val="204"/>
      </rPr>
      <t>а-ля  в/п 5.5т)</t>
    </r>
  </si>
  <si>
    <t>(1 авт.-в 2 зміни)</t>
  </si>
  <si>
    <t>8290.2  11460</t>
  </si>
  <si>
    <r>
      <t>(водій</t>
    </r>
    <r>
      <rPr>
        <sz val="14"/>
        <color indexed="10"/>
        <rFont val="Times New Roman"/>
        <family val="1"/>
        <charset val="204"/>
      </rPr>
      <t xml:space="preserve"> транспортно-прибиральної</t>
    </r>
    <r>
      <rPr>
        <sz val="14"/>
        <rFont val="Times New Roman"/>
        <family val="1"/>
        <charset val="204"/>
      </rPr>
      <t xml:space="preserve"> </t>
    </r>
  </si>
  <si>
    <t>машини в/п 6.5т (1ав.-в 2зм.)</t>
  </si>
  <si>
    <t>7231.2  18511</t>
  </si>
  <si>
    <t>Слюсар з ремонту автомобілів</t>
  </si>
  <si>
    <t>8322.2  11442</t>
  </si>
  <si>
    <t>(водій вантаж-пасажирського авт.в/п 1,5т)</t>
  </si>
  <si>
    <t>8332.2  13788</t>
  </si>
  <si>
    <t>Машиніст крана автомобіл. в/п 16т</t>
  </si>
  <si>
    <t>8331.1  19203</t>
  </si>
  <si>
    <t>Тракторист (80 к.с.)</t>
  </si>
  <si>
    <t>8111.1  14388</t>
  </si>
  <si>
    <t>Машиніст екскаватора Vковша</t>
  </si>
  <si>
    <t>0.6 м.куб.</t>
  </si>
  <si>
    <t>8332.1.13583</t>
  </si>
  <si>
    <t>Машиніст бульдозера (80к.с.)</t>
  </si>
  <si>
    <t>8161.2  14411</t>
  </si>
  <si>
    <t>Машиніст двигунів внутрішнього згоряння</t>
  </si>
  <si>
    <t>(електрозварний пересувний агрегат)</t>
  </si>
  <si>
    <t>Всього по управлінню:</t>
  </si>
  <si>
    <t>Житлово-експлуатаційна дільниця № 1</t>
  </si>
  <si>
    <t>9162  11786</t>
  </si>
  <si>
    <t>двірник</t>
  </si>
  <si>
    <r>
      <t>прибиральник службових приміщень (</t>
    </r>
    <r>
      <rPr>
        <sz val="12"/>
        <rFont val="Times New Roman"/>
        <family val="1"/>
        <charset val="204"/>
      </rPr>
      <t>сх.кл. в ж/б)</t>
    </r>
  </si>
  <si>
    <r>
      <t>прибиральник службових приміщень (</t>
    </r>
    <r>
      <rPr>
        <sz val="12"/>
        <rFont val="Times New Roman"/>
        <family val="1"/>
        <charset val="204"/>
      </rPr>
      <t>гуртож</t>
    </r>
    <r>
      <rPr>
        <sz val="14"/>
        <rFont val="Times New Roman"/>
        <family val="1"/>
        <charset val="204"/>
      </rPr>
      <t>.)</t>
    </r>
  </si>
  <si>
    <t>Житлово-експлуатаційна дільниця № 2</t>
  </si>
  <si>
    <t>Житлово-експлуатаційна дільниця № 3</t>
  </si>
  <si>
    <t>служ.</t>
  </si>
  <si>
    <t>Житлово-експлуатаційна дільниця №4</t>
  </si>
  <si>
    <r>
      <t>прибиральник службових приміщень (</t>
    </r>
    <r>
      <rPr>
        <sz val="12"/>
        <rFont val="Times New Roman"/>
        <family val="1"/>
        <charset val="204"/>
      </rPr>
      <t>сх.кл. в ж/б</t>
    </r>
    <r>
      <rPr>
        <sz val="14"/>
        <rFont val="Times New Roman"/>
        <family val="1"/>
        <charset val="204"/>
      </rPr>
      <t>)</t>
    </r>
  </si>
  <si>
    <t>Об'єднана диспетчерська служба</t>
  </si>
  <si>
    <t>2149.2   22177</t>
  </si>
  <si>
    <r>
      <rPr>
        <sz val="14"/>
        <rFont val="Times New Roman"/>
        <family val="1"/>
        <charset val="204"/>
      </rPr>
      <t>інженер</t>
    </r>
    <r>
      <rPr>
        <sz val="14"/>
        <color indexed="51"/>
        <rFont val="Times New Roman"/>
        <family val="1"/>
        <charset val="204"/>
      </rPr>
      <t xml:space="preserve">  </t>
    </r>
    <r>
      <rPr>
        <sz val="14"/>
        <color indexed="17"/>
        <rFont val="Times New Roman"/>
        <family val="1"/>
        <charset val="204"/>
      </rPr>
      <t xml:space="preserve"> </t>
    </r>
  </si>
  <si>
    <t>Всього по підприємству :</t>
  </si>
  <si>
    <t>876,5+3економіста+1 інженер-лаборант</t>
  </si>
  <si>
    <t>Начальник ПЕВ                           Коробка О.О.</t>
  </si>
  <si>
    <t>Коробка О.О.</t>
  </si>
  <si>
    <t>Вик.:Дембовська О.В.</t>
  </si>
  <si>
    <t>881,5 - 5 сторожей із стоянки, 3 економіста , 1 маляр  , 1 водій   =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</si>
</sst>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3">
    <font>
      <sz val="11"/>
      <color theme="1"/>
      <name val="Calibri"/>
      <family val="2"/>
      <charset val="204"/>
      <scheme val="minor"/>
    </font>
    <font>
      <sz val="12"/>
      <name val="Peterburg"/>
      <charset val="204"/>
    </font>
    <font>
      <b/>
      <sz val="14"/>
      <name val="Times New Roman"/>
      <family val="1"/>
      <charset val="204"/>
    </font>
    <font>
      <sz val="13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u/>
      <sz val="14"/>
      <color indexed="10"/>
      <name val="Times New Roman"/>
      <family val="1"/>
      <charset val="204"/>
    </font>
    <font>
      <sz val="8"/>
      <name val="Peterburg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i/>
      <u/>
      <sz val="14"/>
      <name val="Times New Roman"/>
      <family val="1"/>
      <charset val="204"/>
    </font>
    <font>
      <sz val="12"/>
      <color indexed="10"/>
      <name val="Peterburg"/>
      <charset val="204"/>
    </font>
    <font>
      <sz val="8"/>
      <color indexed="10"/>
      <name val="Peterburg"/>
      <charset val="204"/>
    </font>
    <font>
      <i/>
      <u/>
      <sz val="12"/>
      <name val="Times New Roman"/>
      <family val="1"/>
      <charset val="204"/>
    </font>
    <font>
      <sz val="14"/>
      <color indexed="10"/>
      <name val="Times New Roman"/>
      <family val="1"/>
      <charset val="204"/>
    </font>
    <font>
      <sz val="14"/>
      <color indexed="9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u/>
      <sz val="14"/>
      <color indexed="62"/>
      <name val="Times New Roman"/>
      <family val="1"/>
      <charset val="204"/>
    </font>
    <font>
      <i/>
      <sz val="8"/>
      <name val="Times New Roman"/>
      <family val="1"/>
      <charset val="204"/>
    </font>
    <font>
      <b/>
      <i/>
      <u/>
      <sz val="14"/>
      <name val="Times New Roman"/>
      <family val="1"/>
      <charset val="204"/>
    </font>
    <font>
      <b/>
      <sz val="14"/>
      <color indexed="10"/>
      <name val="Times New Roman"/>
      <family val="1"/>
      <charset val="204"/>
    </font>
    <font>
      <i/>
      <u/>
      <sz val="14"/>
      <color indexed="56"/>
      <name val="Times New Roman"/>
      <family val="1"/>
      <charset val="204"/>
    </font>
    <font>
      <i/>
      <u/>
      <sz val="8"/>
      <name val="Times New Roman"/>
      <family val="1"/>
      <charset val="204"/>
    </font>
    <font>
      <b/>
      <u/>
      <sz val="14"/>
      <name val="Times New Roman"/>
      <family val="1"/>
      <charset val="204"/>
    </font>
    <font>
      <u/>
      <sz val="14"/>
      <color indexed="56"/>
      <name val="Times New Roman"/>
      <family val="1"/>
      <charset val="204"/>
    </font>
    <font>
      <b/>
      <u/>
      <sz val="14"/>
      <color indexed="17"/>
      <name val="Times New Roman"/>
      <family val="1"/>
      <charset val="204"/>
    </font>
    <font>
      <sz val="14"/>
      <name val="Peterburg"/>
      <charset val="204"/>
    </font>
    <font>
      <b/>
      <sz val="14"/>
      <color indexed="17"/>
      <name val="Times New Roman"/>
      <family val="1"/>
      <charset val="204"/>
    </font>
    <font>
      <sz val="13"/>
      <name val="Peterburg"/>
      <charset val="204"/>
    </font>
    <font>
      <b/>
      <i/>
      <sz val="13"/>
      <name val="Times New Roman"/>
      <family val="1"/>
      <charset val="204"/>
    </font>
    <font>
      <i/>
      <sz val="14"/>
      <name val="Peterburg"/>
      <charset val="204"/>
    </font>
    <font>
      <b/>
      <i/>
      <sz val="14"/>
      <color indexed="62"/>
      <name val="Times New Roman"/>
      <family val="1"/>
      <charset val="204"/>
    </font>
    <font>
      <sz val="14"/>
      <color indexed="51"/>
      <name val="Times New Roman"/>
      <family val="1"/>
      <charset val="204"/>
    </font>
    <font>
      <sz val="14"/>
      <color indexed="17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8"/>
      <color theme="0"/>
      <name val="Times New Roman"/>
      <family val="1"/>
      <charset val="204"/>
    </font>
    <font>
      <sz val="8"/>
      <color theme="0"/>
      <name val="Peterburg"/>
      <charset val="204"/>
    </font>
    <font>
      <sz val="14"/>
      <color theme="0"/>
      <name val="Peterburg"/>
      <charset val="204"/>
    </font>
    <font>
      <sz val="8"/>
      <color theme="0"/>
      <name val="Times New Roman"/>
      <family val="1"/>
      <charset val="204"/>
    </font>
    <font>
      <sz val="14"/>
      <color theme="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19">
    <xf numFmtId="0" fontId="0" fillId="0" borderId="0" xfId="0"/>
    <xf numFmtId="0" fontId="3" fillId="0" borderId="2" xfId="1" applyFont="1" applyBorder="1" applyAlignment="1">
      <alignment horizontal="center"/>
    </xf>
    <xf numFmtId="0" fontId="4" fillId="0" borderId="3" xfId="1" applyFont="1" applyBorder="1" applyAlignment="1">
      <alignment horizontal="center"/>
    </xf>
    <xf numFmtId="0" fontId="3" fillId="0" borderId="2" xfId="1" applyFont="1" applyBorder="1"/>
    <xf numFmtId="0" fontId="3" fillId="0" borderId="2" xfId="1" applyNumberFormat="1" applyFont="1" applyBorder="1" applyAlignment="1">
      <alignment horizontal="center"/>
    </xf>
    <xf numFmtId="0" fontId="3" fillId="0" borderId="2" xfId="1" applyFont="1" applyBorder="1" applyAlignment="1">
      <alignment horizontal="left"/>
    </xf>
    <xf numFmtId="0" fontId="3" fillId="0" borderId="4" xfId="1" applyFont="1" applyBorder="1" applyAlignment="1">
      <alignment horizontal="center"/>
    </xf>
    <xf numFmtId="0" fontId="4" fillId="0" borderId="5" xfId="1" applyFont="1" applyBorder="1" applyAlignment="1">
      <alignment horizontal="center"/>
    </xf>
    <xf numFmtId="0" fontId="3" fillId="0" borderId="4" xfId="1" applyNumberFormat="1" applyFont="1" applyBorder="1" applyAlignment="1">
      <alignment horizontal="center"/>
    </xf>
    <xf numFmtId="0" fontId="3" fillId="0" borderId="6" xfId="1" applyFont="1" applyBorder="1" applyAlignment="1">
      <alignment horizontal="center"/>
    </xf>
    <xf numFmtId="0" fontId="5" fillId="0" borderId="7" xfId="1" applyFont="1" applyBorder="1" applyAlignment="1">
      <alignment horizontal="left"/>
    </xf>
    <xf numFmtId="0" fontId="3" fillId="0" borderId="6" xfId="1" applyFont="1" applyBorder="1"/>
    <xf numFmtId="0" fontId="3" fillId="0" borderId="6" xfId="1" applyNumberFormat="1" applyFont="1" applyBorder="1" applyAlignment="1">
      <alignment horizontal="center"/>
    </xf>
    <xf numFmtId="0" fontId="6" fillId="0" borderId="8" xfId="1" applyFont="1" applyBorder="1" applyAlignment="1">
      <alignment horizontal="center"/>
    </xf>
    <xf numFmtId="0" fontId="6" fillId="0" borderId="9" xfId="1" applyFont="1" applyBorder="1" applyAlignment="1">
      <alignment horizontal="center"/>
    </xf>
    <xf numFmtId="0" fontId="6" fillId="0" borderId="8" xfId="1" applyNumberFormat="1" applyFont="1" applyBorder="1" applyAlignment="1">
      <alignment horizontal="center"/>
    </xf>
    <xf numFmtId="0" fontId="7" fillId="0" borderId="0" xfId="1" applyFont="1" applyAlignment="1">
      <alignment horizontal="center"/>
    </xf>
    <xf numFmtId="0" fontId="5" fillId="0" borderId="0" xfId="1" applyFont="1" applyAlignment="1">
      <alignment horizontal="left"/>
    </xf>
    <xf numFmtId="0" fontId="8" fillId="0" borderId="0" xfId="1" applyFont="1"/>
    <xf numFmtId="0" fontId="7" fillId="0" borderId="0" xfId="1" applyNumberFormat="1" applyFont="1" applyAlignment="1">
      <alignment horizontal="center"/>
    </xf>
    <xf numFmtId="0" fontId="7" fillId="0" borderId="0" xfId="1" applyFont="1"/>
    <xf numFmtId="0" fontId="9" fillId="0" borderId="0" xfId="1" applyFont="1" applyAlignment="1">
      <alignment horizontal="left"/>
    </xf>
    <xf numFmtId="0" fontId="7" fillId="0" borderId="0" xfId="1" applyFont="1" applyAlignment="1">
      <alignment horizontal="center" vertical="center"/>
    </xf>
    <xf numFmtId="0" fontId="5" fillId="0" borderId="0" xfId="1" applyFont="1" applyAlignment="1">
      <alignment horizontal="left" vertical="center"/>
    </xf>
    <xf numFmtId="0" fontId="7" fillId="0" borderId="0" xfId="1" applyFont="1" applyAlignment="1">
      <alignment horizontal="left" vertical="center" wrapText="1"/>
    </xf>
    <xf numFmtId="0" fontId="7" fillId="0" borderId="0" xfId="1" applyNumberFormat="1" applyFont="1" applyAlignment="1">
      <alignment horizontal="center" vertical="center"/>
    </xf>
    <xf numFmtId="0" fontId="7" fillId="0" borderId="0" xfId="1" applyFont="1" applyAlignment="1">
      <alignment horizontal="left" vertical="top" wrapText="1"/>
    </xf>
    <xf numFmtId="3" fontId="5" fillId="0" borderId="0" xfId="1" applyNumberFormat="1" applyFont="1" applyAlignment="1">
      <alignment horizontal="left"/>
    </xf>
    <xf numFmtId="0" fontId="10" fillId="0" borderId="0" xfId="1" applyFont="1"/>
    <xf numFmtId="0" fontId="10" fillId="0" borderId="0" xfId="1" applyNumberFormat="1" applyFont="1" applyAlignment="1">
      <alignment horizontal="center"/>
    </xf>
    <xf numFmtId="0" fontId="10" fillId="0" borderId="0" xfId="1" applyFont="1" applyAlignment="1">
      <alignment horizontal="center"/>
    </xf>
    <xf numFmtId="0" fontId="11" fillId="0" borderId="0" xfId="1" applyFont="1" applyAlignment="1">
      <alignment horizontal="center"/>
    </xf>
    <xf numFmtId="0" fontId="7" fillId="2" borderId="0" xfId="1" applyNumberFormat="1" applyFont="1" applyFill="1" applyAlignment="1">
      <alignment horizontal="center"/>
    </xf>
    <xf numFmtId="0" fontId="7" fillId="0" borderId="0" xfId="1" applyFont="1" applyAlignment="1">
      <alignment horizontal="right"/>
    </xf>
    <xf numFmtId="0" fontId="7" fillId="0" borderId="0" xfId="1" applyNumberFormat="1" applyFont="1" applyBorder="1" applyAlignment="1">
      <alignment horizontal="center"/>
    </xf>
    <xf numFmtId="0" fontId="7" fillId="0" borderId="0" xfId="1" applyFont="1" applyBorder="1" applyAlignment="1">
      <alignment horizontal="center"/>
    </xf>
    <xf numFmtId="0" fontId="7" fillId="0" borderId="0" xfId="1" applyFont="1" applyAlignment="1">
      <alignment horizontal="left"/>
    </xf>
    <xf numFmtId="0" fontId="11" fillId="0" borderId="0" xfId="1" applyFont="1" applyAlignment="1">
      <alignment horizontal="left"/>
    </xf>
    <xf numFmtId="0" fontId="11" fillId="0" borderId="0" xfId="1" applyFont="1"/>
    <xf numFmtId="0" fontId="2" fillId="0" borderId="0" xfId="1" applyNumberFormat="1" applyFont="1" applyAlignment="1">
      <alignment horizontal="center"/>
    </xf>
    <xf numFmtId="0" fontId="12" fillId="0" borderId="0" xfId="1" applyFont="1" applyAlignment="1">
      <alignment horizontal="left"/>
    </xf>
    <xf numFmtId="0" fontId="13" fillId="0" borderId="0" xfId="1" applyFont="1" applyAlignment="1">
      <alignment horizontal="center"/>
    </xf>
    <xf numFmtId="0" fontId="14" fillId="0" borderId="0" xfId="1" applyFont="1"/>
    <xf numFmtId="0" fontId="12" fillId="0" borderId="0" xfId="1" applyFont="1" applyAlignment="1"/>
    <xf numFmtId="0" fontId="12" fillId="0" borderId="0" xfId="1" applyNumberFormat="1" applyFont="1" applyAlignment="1">
      <alignment horizontal="center"/>
    </xf>
    <xf numFmtId="0" fontId="15" fillId="0" borderId="0" xfId="1" applyFont="1" applyAlignment="1">
      <alignment horizontal="center"/>
    </xf>
    <xf numFmtId="0" fontId="16" fillId="0" borderId="0" xfId="1" applyFont="1" applyAlignment="1">
      <alignment horizontal="center"/>
    </xf>
    <xf numFmtId="0" fontId="9" fillId="0" borderId="0" xfId="1" applyFont="1"/>
    <xf numFmtId="0" fontId="7" fillId="0" borderId="0" xfId="1" applyFont="1" applyAlignment="1"/>
    <xf numFmtId="0" fontId="12" fillId="0" borderId="0" xfId="1" applyFont="1" applyAlignment="1">
      <alignment horizontal="center"/>
    </xf>
    <xf numFmtId="0" fontId="1" fillId="0" borderId="0" xfId="1" applyFont="1"/>
    <xf numFmtId="0" fontId="18" fillId="0" borderId="0" xfId="1" applyFont="1"/>
    <xf numFmtId="0" fontId="8" fillId="0" borderId="0" xfId="1" applyFont="1" applyAlignment="1">
      <alignment horizontal="left"/>
    </xf>
    <xf numFmtId="0" fontId="19" fillId="0" borderId="0" xfId="1" applyNumberFormat="1" applyFont="1" applyAlignment="1">
      <alignment horizontal="center"/>
    </xf>
    <xf numFmtId="0" fontId="20" fillId="0" borderId="0" xfId="1" applyFont="1" applyAlignment="1">
      <alignment horizontal="left"/>
    </xf>
    <xf numFmtId="0" fontId="7" fillId="0" borderId="0" xfId="1" quotePrefix="1" applyFont="1" applyAlignment="1">
      <alignment horizontal="center"/>
    </xf>
    <xf numFmtId="0" fontId="21" fillId="0" borderId="0" xfId="1" applyFont="1"/>
    <xf numFmtId="0" fontId="1" fillId="0" borderId="0" xfId="1"/>
    <xf numFmtId="0" fontId="8" fillId="0" borderId="0" xfId="1" applyFont="1" applyAlignment="1"/>
    <xf numFmtId="0" fontId="22" fillId="0" borderId="0" xfId="1" applyNumberFormat="1" applyFont="1" applyAlignment="1">
      <alignment horizontal="center"/>
    </xf>
    <xf numFmtId="0" fontId="22" fillId="0" borderId="0" xfId="1" applyFont="1"/>
    <xf numFmtId="0" fontId="23" fillId="0" borderId="0" xfId="1" applyFont="1"/>
    <xf numFmtId="0" fontId="23" fillId="0" borderId="0" xfId="1" applyFont="1" applyAlignment="1">
      <alignment horizontal="left"/>
    </xf>
    <xf numFmtId="0" fontId="24" fillId="0" borderId="0" xfId="1" applyFont="1" applyAlignment="1">
      <alignment horizontal="left"/>
    </xf>
    <xf numFmtId="1" fontId="7" fillId="0" borderId="0" xfId="1" applyNumberFormat="1" applyFont="1" applyAlignment="1">
      <alignment horizontal="center"/>
    </xf>
    <xf numFmtId="0" fontId="12" fillId="0" borderId="0" xfId="1" applyFont="1"/>
    <xf numFmtId="0" fontId="25" fillId="0" borderId="0" xfId="1" applyFont="1"/>
    <xf numFmtId="0" fontId="8" fillId="0" borderId="0" xfId="1" applyFont="1" applyAlignment="1">
      <alignment horizontal="center"/>
    </xf>
    <xf numFmtId="0" fontId="26" fillId="0" borderId="0" xfId="1" applyFont="1"/>
    <xf numFmtId="0" fontId="2" fillId="2" borderId="0" xfId="1" applyNumberFormat="1" applyFont="1" applyFill="1" applyAlignment="1">
      <alignment horizontal="center"/>
    </xf>
    <xf numFmtId="0" fontId="27" fillId="0" borderId="0" xfId="1" applyFont="1"/>
    <xf numFmtId="0" fontId="28" fillId="0" borderId="0" xfId="1" applyNumberFormat="1" applyFont="1" applyAlignment="1">
      <alignment horizontal="center"/>
    </xf>
    <xf numFmtId="0" fontId="28" fillId="0" borderId="0" xfId="1" applyFont="1"/>
    <xf numFmtId="0" fontId="16" fillId="0" borderId="0" xfId="1" applyNumberFormat="1" applyFont="1" applyAlignment="1">
      <alignment horizontal="center"/>
    </xf>
    <xf numFmtId="0" fontId="23" fillId="0" borderId="0" xfId="1" applyFont="1" applyAlignment="1">
      <alignment horizontal="center"/>
    </xf>
    <xf numFmtId="0" fontId="29" fillId="0" borderId="0" xfId="1" applyFont="1"/>
    <xf numFmtId="0" fontId="2" fillId="0" borderId="0" xfId="1" applyFont="1" applyAlignment="1">
      <alignment horizontal="center"/>
    </xf>
    <xf numFmtId="0" fontId="27" fillId="0" borderId="0" xfId="1" applyFont="1" applyAlignment="1"/>
    <xf numFmtId="0" fontId="8" fillId="0" borderId="0" xfId="1" applyNumberFormat="1" applyFont="1" applyAlignment="1">
      <alignment horizontal="center"/>
    </xf>
    <xf numFmtId="0" fontId="25" fillId="0" borderId="0" xfId="1" applyFont="1" applyAlignment="1">
      <alignment horizontal="center"/>
    </xf>
    <xf numFmtId="0" fontId="7" fillId="2" borderId="0" xfId="1" applyFont="1" applyFill="1" applyAlignment="1"/>
    <xf numFmtId="0" fontId="7" fillId="2" borderId="0" xfId="1" applyFont="1" applyFill="1" applyAlignment="1">
      <alignment horizontal="center"/>
    </xf>
    <xf numFmtId="0" fontId="11" fillId="0" borderId="0" xfId="1" applyFont="1" applyAlignment="1"/>
    <xf numFmtId="0" fontId="1" fillId="0" borderId="0" xfId="1" applyFont="1" applyAlignment="1">
      <alignment horizontal="center"/>
    </xf>
    <xf numFmtId="0" fontId="2" fillId="0" borderId="0" xfId="1" applyFont="1" applyAlignment="1"/>
    <xf numFmtId="3" fontId="9" fillId="0" borderId="0" xfId="1" applyNumberFormat="1" applyFont="1" applyAlignment="1">
      <alignment horizontal="left"/>
    </xf>
    <xf numFmtId="0" fontId="30" fillId="0" borderId="0" xfId="1" applyFont="1"/>
    <xf numFmtId="0" fontId="31" fillId="0" borderId="0" xfId="1" applyFont="1" applyAlignment="1"/>
    <xf numFmtId="0" fontId="31" fillId="0" borderId="0" xfId="1" applyNumberFormat="1" applyFont="1" applyAlignment="1">
      <alignment horizontal="center"/>
    </xf>
    <xf numFmtId="0" fontId="32" fillId="0" borderId="0" xfId="1" applyFont="1" applyAlignment="1">
      <alignment horizontal="center"/>
    </xf>
    <xf numFmtId="0" fontId="31" fillId="0" borderId="0" xfId="1" applyFont="1" applyAlignment="1">
      <alignment horizontal="center"/>
    </xf>
    <xf numFmtId="0" fontId="10" fillId="0" borderId="0" xfId="1" applyFont="1" applyAlignment="1">
      <alignment horizontal="left"/>
    </xf>
    <xf numFmtId="0" fontId="7" fillId="0" borderId="0" xfId="1" applyFont="1" applyAlignment="1">
      <alignment horizontal="center" vertical="center" wrapText="1"/>
    </xf>
    <xf numFmtId="0" fontId="7" fillId="0" borderId="0" xfId="1" applyFont="1" applyAlignment="1">
      <alignment vertical="top" wrapText="1"/>
    </xf>
    <xf numFmtId="0" fontId="7" fillId="0" borderId="0" xfId="1" applyNumberFormat="1" applyFont="1" applyAlignment="1">
      <alignment horizontal="center" vertical="center" wrapText="1"/>
    </xf>
    <xf numFmtId="0" fontId="33" fillId="0" borderId="0" xfId="1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8" fillId="0" borderId="0" xfId="0" applyFont="1"/>
    <xf numFmtId="0" fontId="7" fillId="0" borderId="0" xfId="0" applyNumberFormat="1" applyFont="1" applyAlignment="1">
      <alignment horizontal="center"/>
    </xf>
    <xf numFmtId="0" fontId="34" fillId="0" borderId="0" xfId="0" applyFont="1"/>
    <xf numFmtId="0" fontId="36" fillId="0" borderId="0" xfId="0" applyFont="1"/>
    <xf numFmtId="0" fontId="37" fillId="0" borderId="0" xfId="0" applyFont="1" applyAlignment="1">
      <alignment horizontal="center" vertical="center"/>
    </xf>
    <xf numFmtId="0" fontId="20" fillId="0" borderId="0" xfId="1" applyFont="1" applyAlignment="1">
      <alignment horizontal="center"/>
    </xf>
    <xf numFmtId="2" fontId="2" fillId="0" borderId="0" xfId="1" applyNumberFormat="1" applyFont="1"/>
    <xf numFmtId="164" fontId="25" fillId="0" borderId="0" xfId="1" applyNumberFormat="1" applyFont="1" applyAlignment="1">
      <alignment horizontal="center"/>
    </xf>
    <xf numFmtId="2" fontId="7" fillId="0" borderId="0" xfId="1" applyNumberFormat="1" applyFont="1"/>
    <xf numFmtId="0" fontId="5" fillId="0" borderId="0" xfId="1" applyFont="1"/>
    <xf numFmtId="0" fontId="38" fillId="0" borderId="0" xfId="1" applyFont="1"/>
    <xf numFmtId="0" fontId="39" fillId="0" borderId="0" xfId="1" applyNumberFormat="1" applyFont="1" applyAlignment="1">
      <alignment horizontal="center"/>
    </xf>
    <xf numFmtId="0" fontId="39" fillId="0" borderId="0" xfId="1" applyFont="1"/>
    <xf numFmtId="0" fontId="39" fillId="0" borderId="0" xfId="1" applyNumberFormat="1" applyFont="1" applyAlignment="1">
      <alignment horizontal="center" vertical="center"/>
    </xf>
    <xf numFmtId="0" fontId="40" fillId="0" borderId="0" xfId="1" applyFont="1"/>
    <xf numFmtId="0" fontId="4" fillId="0" borderId="0" xfId="1" applyFont="1"/>
    <xf numFmtId="0" fontId="41" fillId="0" borderId="0" xfId="1" applyNumberFormat="1" applyFont="1" applyAlignment="1">
      <alignment horizontal="center"/>
    </xf>
    <xf numFmtId="0" fontId="42" fillId="0" borderId="0" xfId="1" applyFont="1"/>
    <xf numFmtId="0" fontId="2" fillId="0" borderId="0" xfId="1" applyFont="1" applyAlignment="1">
      <alignment horizontal="center"/>
    </xf>
    <xf numFmtId="0" fontId="2" fillId="0" borderId="1" xfId="1" applyFont="1" applyBorder="1" applyAlignment="1">
      <alignment horizontal="center" vertical="center" wrapText="1"/>
    </xf>
    <xf numFmtId="0" fontId="8" fillId="0" borderId="0" xfId="1" applyFont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60"/>
  <sheetViews>
    <sheetView tabSelected="1" workbookViewId="0">
      <selection activeCell="A3" sqref="A3:F3"/>
    </sheetView>
  </sheetViews>
  <sheetFormatPr defaultRowHeight="15"/>
  <cols>
    <col min="3" max="3" width="66.28515625" customWidth="1"/>
    <col min="6" max="6" width="16.140625" customWidth="1"/>
  </cols>
  <sheetData>
    <row r="2" spans="1:6" ht="18.75">
      <c r="A2" s="116" t="s">
        <v>0</v>
      </c>
      <c r="B2" s="116"/>
      <c r="C2" s="116"/>
      <c r="D2" s="116"/>
      <c r="E2" s="116"/>
      <c r="F2" s="116"/>
    </row>
    <row r="3" spans="1:6" ht="54.75" customHeight="1">
      <c r="A3" s="117" t="s">
        <v>1</v>
      </c>
      <c r="B3" s="117"/>
      <c r="C3" s="117"/>
      <c r="D3" s="117"/>
      <c r="E3" s="117"/>
      <c r="F3" s="117"/>
    </row>
    <row r="4" spans="1:6" ht="16.5">
      <c r="A4" s="1"/>
      <c r="B4" s="2" t="s">
        <v>2</v>
      </c>
      <c r="C4" s="3"/>
      <c r="D4" s="4" t="s">
        <v>3</v>
      </c>
      <c r="E4" s="1" t="s">
        <v>4</v>
      </c>
      <c r="F4" s="5" t="s">
        <v>5</v>
      </c>
    </row>
    <row r="5" spans="1:6" ht="16.5">
      <c r="A5" s="6" t="s">
        <v>6</v>
      </c>
      <c r="B5" s="7" t="s">
        <v>7</v>
      </c>
      <c r="C5" s="6" t="s">
        <v>8</v>
      </c>
      <c r="D5" s="8" t="s">
        <v>9</v>
      </c>
      <c r="E5" s="6" t="s">
        <v>10</v>
      </c>
      <c r="F5" s="6" t="s">
        <v>11</v>
      </c>
    </row>
    <row r="6" spans="1:6" ht="16.5">
      <c r="A6" s="9" t="s">
        <v>12</v>
      </c>
      <c r="B6" s="10"/>
      <c r="C6" s="11"/>
      <c r="D6" s="12"/>
      <c r="E6" s="11"/>
      <c r="F6" s="9" t="s">
        <v>13</v>
      </c>
    </row>
    <row r="7" spans="1:6" ht="15.75">
      <c r="A7" s="13">
        <v>1</v>
      </c>
      <c r="B7" s="14">
        <v>2</v>
      </c>
      <c r="C7" s="13">
        <v>3</v>
      </c>
      <c r="D7" s="15">
        <v>4</v>
      </c>
      <c r="E7" s="13">
        <v>5</v>
      </c>
      <c r="F7" s="13">
        <v>6</v>
      </c>
    </row>
    <row r="8" spans="1:6" ht="18.75">
      <c r="A8" s="16"/>
      <c r="B8" s="17"/>
      <c r="C8" s="18" t="s">
        <v>14</v>
      </c>
      <c r="D8" s="19"/>
      <c r="E8" s="20"/>
      <c r="F8" s="16"/>
    </row>
    <row r="9" spans="1:6" ht="18.75">
      <c r="A9" s="16">
        <v>1</v>
      </c>
      <c r="B9" s="17" t="s">
        <v>15</v>
      </c>
      <c r="C9" s="20" t="s">
        <v>16</v>
      </c>
      <c r="D9" s="19">
        <v>1</v>
      </c>
      <c r="E9" s="16" t="s">
        <v>17</v>
      </c>
      <c r="F9" s="16" t="s">
        <v>18</v>
      </c>
    </row>
    <row r="10" spans="1:6" ht="18.75">
      <c r="A10" s="16">
        <v>2</v>
      </c>
      <c r="B10" s="21" t="s">
        <v>19</v>
      </c>
      <c r="C10" s="20" t="s">
        <v>20</v>
      </c>
      <c r="D10" s="19">
        <v>1</v>
      </c>
      <c r="E10" s="16" t="s">
        <v>17</v>
      </c>
      <c r="F10" s="16" t="s">
        <v>18</v>
      </c>
    </row>
    <row r="11" spans="1:6" ht="18.75">
      <c r="A11" s="16">
        <v>3</v>
      </c>
      <c r="B11" s="17" t="s">
        <v>21</v>
      </c>
      <c r="C11" s="20" t="s">
        <v>22</v>
      </c>
      <c r="D11" s="19">
        <v>1</v>
      </c>
      <c r="E11" s="16" t="s">
        <v>17</v>
      </c>
      <c r="F11" s="16" t="s">
        <v>23</v>
      </c>
    </row>
    <row r="12" spans="1:6" ht="18.75">
      <c r="A12" s="16"/>
      <c r="B12" s="17" t="s">
        <v>24</v>
      </c>
      <c r="C12" s="20" t="s">
        <v>25</v>
      </c>
      <c r="D12" s="19"/>
      <c r="E12" s="16"/>
      <c r="F12" s="16"/>
    </row>
    <row r="13" spans="1:6" ht="18.75">
      <c r="A13" s="22">
        <v>4</v>
      </c>
      <c r="B13" s="23" t="s">
        <v>26</v>
      </c>
      <c r="C13" s="24" t="s">
        <v>27</v>
      </c>
      <c r="D13" s="25">
        <v>1</v>
      </c>
      <c r="E13" s="22" t="s">
        <v>17</v>
      </c>
      <c r="F13" s="22" t="s">
        <v>23</v>
      </c>
    </row>
    <row r="14" spans="1:6" ht="18.75">
      <c r="A14" s="16">
        <v>5</v>
      </c>
      <c r="B14" s="17">
        <v>2149.1999999999998</v>
      </c>
      <c r="C14" s="26" t="s">
        <v>28</v>
      </c>
      <c r="D14" s="19">
        <v>1</v>
      </c>
      <c r="E14" s="16" t="s">
        <v>17</v>
      </c>
      <c r="F14" s="16" t="s">
        <v>23</v>
      </c>
    </row>
    <row r="15" spans="1:6" ht="18.75">
      <c r="A15" s="16">
        <v>6</v>
      </c>
      <c r="B15" s="17" t="s">
        <v>29</v>
      </c>
      <c r="C15" s="26" t="s">
        <v>30</v>
      </c>
      <c r="D15" s="19">
        <v>1</v>
      </c>
      <c r="E15" s="16" t="s">
        <v>17</v>
      </c>
      <c r="F15" s="16" t="s">
        <v>23</v>
      </c>
    </row>
    <row r="16" spans="1:6" ht="18.75">
      <c r="A16" s="16">
        <v>7</v>
      </c>
      <c r="B16" s="17" t="s">
        <v>29</v>
      </c>
      <c r="C16" s="26" t="s">
        <v>31</v>
      </c>
      <c r="D16" s="19">
        <v>1</v>
      </c>
      <c r="E16" s="16" t="s">
        <v>17</v>
      </c>
      <c r="F16" s="16" t="s">
        <v>23</v>
      </c>
    </row>
    <row r="17" spans="1:6" ht="18.75">
      <c r="A17" s="16">
        <v>8</v>
      </c>
      <c r="B17" s="17" t="s">
        <v>32</v>
      </c>
      <c r="C17" s="20" t="s">
        <v>33</v>
      </c>
      <c r="D17" s="19">
        <v>1</v>
      </c>
      <c r="E17" s="16" t="s">
        <v>17</v>
      </c>
      <c r="F17" s="16" t="s">
        <v>23</v>
      </c>
    </row>
    <row r="18" spans="1:6" ht="18.75">
      <c r="A18" s="16">
        <v>9</v>
      </c>
      <c r="B18" s="17" t="s">
        <v>32</v>
      </c>
      <c r="C18" s="20" t="s">
        <v>34</v>
      </c>
      <c r="D18" s="19">
        <v>1</v>
      </c>
      <c r="E18" s="16" t="s">
        <v>17</v>
      </c>
      <c r="F18" s="16" t="s">
        <v>23</v>
      </c>
    </row>
    <row r="19" spans="1:6" ht="18.75">
      <c r="A19" s="16">
        <v>10</v>
      </c>
      <c r="B19" s="17" t="s">
        <v>35</v>
      </c>
      <c r="C19" s="20" t="s">
        <v>36</v>
      </c>
      <c r="D19" s="19">
        <v>1</v>
      </c>
      <c r="E19" s="16" t="s">
        <v>17</v>
      </c>
      <c r="F19" s="16" t="s">
        <v>37</v>
      </c>
    </row>
    <row r="20" spans="1:6" ht="18.75">
      <c r="A20" s="16">
        <v>11</v>
      </c>
      <c r="B20" s="27" t="s">
        <v>38</v>
      </c>
      <c r="C20" s="20" t="s">
        <v>39</v>
      </c>
      <c r="D20" s="19">
        <v>1</v>
      </c>
      <c r="E20" s="16" t="s">
        <v>17</v>
      </c>
      <c r="F20" s="16" t="s">
        <v>18</v>
      </c>
    </row>
    <row r="21" spans="1:6" ht="18.75">
      <c r="A21" s="16">
        <v>12</v>
      </c>
      <c r="B21" s="17" t="s">
        <v>40</v>
      </c>
      <c r="C21" s="20" t="s">
        <v>41</v>
      </c>
      <c r="D21" s="19">
        <v>1</v>
      </c>
      <c r="E21" s="16" t="s">
        <v>17</v>
      </c>
      <c r="F21" s="16" t="s">
        <v>42</v>
      </c>
    </row>
    <row r="22" spans="1:6" ht="18.75">
      <c r="A22" s="16">
        <v>13</v>
      </c>
      <c r="B22" s="27" t="s">
        <v>43</v>
      </c>
      <c r="C22" s="20" t="s">
        <v>44</v>
      </c>
      <c r="D22" s="19">
        <v>1</v>
      </c>
      <c r="E22" s="16" t="s">
        <v>45</v>
      </c>
      <c r="F22" s="16" t="s">
        <v>42</v>
      </c>
    </row>
    <row r="23" spans="1:6" ht="19.5">
      <c r="A23" s="16"/>
      <c r="B23" s="17"/>
      <c r="C23" s="28" t="s">
        <v>46</v>
      </c>
      <c r="D23" s="29">
        <f>SUM(D9:D22)</f>
        <v>13</v>
      </c>
      <c r="E23" s="30"/>
      <c r="F23" s="31"/>
    </row>
    <row r="24" spans="1:6" ht="19.5">
      <c r="A24" s="16"/>
      <c r="B24" s="17"/>
      <c r="C24" s="18" t="s">
        <v>47</v>
      </c>
      <c r="D24" s="29"/>
      <c r="E24" s="30"/>
      <c r="F24" s="31"/>
    </row>
    <row r="25" spans="1:6" ht="18.75">
      <c r="A25" s="16">
        <v>1</v>
      </c>
      <c r="B25" s="17" t="s">
        <v>48</v>
      </c>
      <c r="C25" s="20" t="s">
        <v>49</v>
      </c>
      <c r="D25" s="19">
        <v>1</v>
      </c>
      <c r="E25" s="16" t="s">
        <v>17</v>
      </c>
      <c r="F25" s="16" t="s">
        <v>18</v>
      </c>
    </row>
    <row r="26" spans="1:6" ht="18.75">
      <c r="A26" s="16">
        <v>2</v>
      </c>
      <c r="B26" s="17" t="s">
        <v>50</v>
      </c>
      <c r="C26" s="20" t="s">
        <v>51</v>
      </c>
      <c r="D26" s="19">
        <v>2</v>
      </c>
      <c r="E26" s="16" t="s">
        <v>17</v>
      </c>
      <c r="F26" s="16" t="s">
        <v>23</v>
      </c>
    </row>
    <row r="27" spans="1:6" ht="19.5">
      <c r="A27" s="16"/>
      <c r="B27" s="17"/>
      <c r="C27" s="28" t="s">
        <v>52</v>
      </c>
      <c r="D27" s="29">
        <v>3</v>
      </c>
      <c r="E27" s="30"/>
      <c r="F27" s="31"/>
    </row>
    <row r="28" spans="1:6" ht="19.5">
      <c r="A28" s="16"/>
      <c r="B28" s="17"/>
      <c r="C28" s="18" t="s">
        <v>53</v>
      </c>
      <c r="D28" s="29"/>
      <c r="E28" s="30"/>
      <c r="F28" s="31"/>
    </row>
    <row r="29" spans="1:6" ht="18.75">
      <c r="A29" s="16">
        <v>1</v>
      </c>
      <c r="B29" s="17" t="s">
        <v>54</v>
      </c>
      <c r="C29" s="20" t="s">
        <v>55</v>
      </c>
      <c r="D29" s="19">
        <v>1</v>
      </c>
      <c r="E29" s="16" t="s">
        <v>17</v>
      </c>
      <c r="F29" s="16" t="s">
        <v>56</v>
      </c>
    </row>
    <row r="30" spans="1:6" ht="18.75">
      <c r="A30" s="16">
        <v>2</v>
      </c>
      <c r="B30" s="17" t="s">
        <v>54</v>
      </c>
      <c r="C30" s="20" t="s">
        <v>57</v>
      </c>
      <c r="D30" s="32">
        <v>1</v>
      </c>
      <c r="E30" s="16" t="s">
        <v>17</v>
      </c>
      <c r="F30" s="16" t="s">
        <v>56</v>
      </c>
    </row>
    <row r="31" spans="1:6" ht="18.75">
      <c r="A31" s="16">
        <v>3</v>
      </c>
      <c r="B31" s="17" t="s">
        <v>58</v>
      </c>
      <c r="C31" s="20" t="s">
        <v>59</v>
      </c>
      <c r="D31" s="32">
        <v>1</v>
      </c>
      <c r="E31" s="16" t="s">
        <v>17</v>
      </c>
      <c r="F31" s="16" t="s">
        <v>37</v>
      </c>
    </row>
    <row r="32" spans="1:6" ht="19.5">
      <c r="A32" s="16"/>
      <c r="B32" s="17"/>
      <c r="C32" s="28" t="s">
        <v>52</v>
      </c>
      <c r="D32" s="29">
        <v>3</v>
      </c>
      <c r="E32" s="30"/>
      <c r="F32" s="31"/>
    </row>
    <row r="33" spans="1:6" ht="18.75">
      <c r="A33" s="16"/>
      <c r="B33" s="17"/>
      <c r="C33" s="18" t="s">
        <v>60</v>
      </c>
      <c r="D33" s="19"/>
      <c r="E33" s="33"/>
      <c r="F33" s="16"/>
    </row>
    <row r="34" spans="1:6" ht="18.75">
      <c r="A34" s="16">
        <v>1</v>
      </c>
      <c r="B34" s="17" t="s">
        <v>48</v>
      </c>
      <c r="C34" s="20" t="s">
        <v>49</v>
      </c>
      <c r="D34" s="19">
        <v>1</v>
      </c>
      <c r="E34" s="16" t="s">
        <v>17</v>
      </c>
      <c r="F34" s="16" t="s">
        <v>18</v>
      </c>
    </row>
    <row r="35" spans="1:6" ht="18.75">
      <c r="A35" s="16">
        <v>2</v>
      </c>
      <c r="B35" s="17" t="s">
        <v>50</v>
      </c>
      <c r="C35" s="20" t="s">
        <v>51</v>
      </c>
      <c r="D35" s="19">
        <v>2</v>
      </c>
      <c r="E35" s="16" t="s">
        <v>17</v>
      </c>
      <c r="F35" s="16" t="s">
        <v>23</v>
      </c>
    </row>
    <row r="36" spans="1:6" ht="18.75">
      <c r="A36" s="16">
        <v>3</v>
      </c>
      <c r="B36" s="17" t="s">
        <v>61</v>
      </c>
      <c r="C36" s="20" t="s">
        <v>62</v>
      </c>
      <c r="D36" s="19">
        <v>2</v>
      </c>
      <c r="E36" s="16" t="s">
        <v>17</v>
      </c>
      <c r="F36" s="16" t="s">
        <v>23</v>
      </c>
    </row>
    <row r="37" spans="1:6" ht="19.5">
      <c r="A37" s="16"/>
      <c r="B37" s="17"/>
      <c r="C37" s="28" t="s">
        <v>63</v>
      </c>
      <c r="D37" s="29">
        <f>D34+D35+D36</f>
        <v>5</v>
      </c>
      <c r="E37" s="30"/>
      <c r="F37" s="31"/>
    </row>
    <row r="38" spans="1:6" ht="18.75">
      <c r="A38" s="16"/>
      <c r="B38" s="17"/>
      <c r="C38" s="18" t="s">
        <v>64</v>
      </c>
      <c r="D38" s="34"/>
      <c r="E38" s="16"/>
      <c r="F38" s="35"/>
    </row>
    <row r="39" spans="1:6" ht="18.75">
      <c r="A39" s="16">
        <v>1</v>
      </c>
      <c r="B39" s="17" t="s">
        <v>65</v>
      </c>
      <c r="C39" s="36" t="s">
        <v>66</v>
      </c>
      <c r="D39" s="19">
        <v>1</v>
      </c>
      <c r="E39" s="16" t="s">
        <v>17</v>
      </c>
      <c r="F39" s="16" t="s">
        <v>18</v>
      </c>
    </row>
    <row r="40" spans="1:6" ht="18.75">
      <c r="A40" s="16">
        <v>2</v>
      </c>
      <c r="B40" s="17" t="s">
        <v>65</v>
      </c>
      <c r="C40" s="36" t="s">
        <v>67</v>
      </c>
      <c r="D40" s="19">
        <v>1</v>
      </c>
      <c r="E40" s="16" t="s">
        <v>17</v>
      </c>
      <c r="F40" s="16" t="s">
        <v>18</v>
      </c>
    </row>
    <row r="41" spans="1:6" ht="18.75">
      <c r="A41" s="16">
        <v>3</v>
      </c>
      <c r="B41" s="17" t="s">
        <v>68</v>
      </c>
      <c r="C41" s="36" t="s">
        <v>69</v>
      </c>
      <c r="D41" s="19">
        <v>3</v>
      </c>
      <c r="E41" s="16" t="s">
        <v>17</v>
      </c>
      <c r="F41" s="16" t="s">
        <v>23</v>
      </c>
    </row>
    <row r="42" spans="1:6" ht="18.75">
      <c r="A42" s="16">
        <v>4</v>
      </c>
      <c r="B42" s="17" t="s">
        <v>68</v>
      </c>
      <c r="C42" s="36" t="s">
        <v>70</v>
      </c>
      <c r="D42" s="19">
        <v>1</v>
      </c>
      <c r="E42" s="16" t="s">
        <v>17</v>
      </c>
      <c r="F42" s="16" t="s">
        <v>23</v>
      </c>
    </row>
    <row r="43" spans="1:6" ht="18.75">
      <c r="A43" s="16">
        <v>5</v>
      </c>
      <c r="B43" s="17" t="s">
        <v>68</v>
      </c>
      <c r="C43" s="36" t="s">
        <v>71</v>
      </c>
      <c r="D43" s="19">
        <v>1</v>
      </c>
      <c r="E43" s="16" t="s">
        <v>17</v>
      </c>
      <c r="F43" s="16" t="s">
        <v>23</v>
      </c>
    </row>
    <row r="44" spans="1:6" ht="19.5">
      <c r="A44" s="16"/>
      <c r="B44" s="17"/>
      <c r="C44" s="37" t="s">
        <v>63</v>
      </c>
      <c r="D44" s="29">
        <v>7</v>
      </c>
      <c r="E44" s="31"/>
      <c r="F44" s="31"/>
    </row>
    <row r="45" spans="1:6" ht="18.75">
      <c r="A45" s="16"/>
      <c r="B45" s="17"/>
      <c r="C45" s="18" t="s">
        <v>72</v>
      </c>
      <c r="D45" s="19"/>
      <c r="E45" s="16"/>
      <c r="F45" s="16"/>
    </row>
    <row r="46" spans="1:6" ht="18.75">
      <c r="A46" s="16">
        <v>1</v>
      </c>
      <c r="B46" s="17" t="s">
        <v>73</v>
      </c>
      <c r="C46" s="20" t="s">
        <v>49</v>
      </c>
      <c r="D46" s="19">
        <v>1</v>
      </c>
      <c r="E46" s="16" t="s">
        <v>17</v>
      </c>
      <c r="F46" s="16" t="s">
        <v>18</v>
      </c>
    </row>
    <row r="47" spans="1:6" ht="18.75">
      <c r="A47" s="16">
        <v>2</v>
      </c>
      <c r="B47" s="17" t="s">
        <v>74</v>
      </c>
      <c r="C47" s="20" t="s">
        <v>75</v>
      </c>
      <c r="D47" s="19">
        <v>2</v>
      </c>
      <c r="E47" s="16" t="s">
        <v>17</v>
      </c>
      <c r="F47" s="16" t="s">
        <v>23</v>
      </c>
    </row>
    <row r="48" spans="1:6" ht="19.5">
      <c r="A48" s="16"/>
      <c r="B48" s="17" t="s">
        <v>24</v>
      </c>
      <c r="C48" s="38" t="s">
        <v>63</v>
      </c>
      <c r="D48" s="29">
        <v>3</v>
      </c>
      <c r="E48" s="31"/>
      <c r="F48" s="31"/>
    </row>
    <row r="49" spans="1:6" ht="18.75">
      <c r="A49" s="16"/>
      <c r="B49" s="17"/>
      <c r="C49" s="18" t="s">
        <v>76</v>
      </c>
      <c r="D49" s="39" t="s">
        <v>24</v>
      </c>
      <c r="E49" s="16"/>
      <c r="F49" s="16"/>
    </row>
    <row r="50" spans="1:6" ht="18.75">
      <c r="A50" s="16">
        <v>1</v>
      </c>
      <c r="B50" s="17" t="s">
        <v>77</v>
      </c>
      <c r="C50" s="36" t="s">
        <v>78</v>
      </c>
      <c r="D50" s="19">
        <v>1</v>
      </c>
      <c r="E50" s="16" t="s">
        <v>17</v>
      </c>
      <c r="F50" s="16" t="s">
        <v>18</v>
      </c>
    </row>
    <row r="51" spans="1:6" ht="18.75">
      <c r="A51" s="16"/>
      <c r="B51" s="17"/>
      <c r="C51" s="40" t="s">
        <v>79</v>
      </c>
      <c r="D51" s="19"/>
      <c r="E51" s="16"/>
      <c r="F51" s="16"/>
    </row>
    <row r="52" spans="1:6" ht="18.75">
      <c r="A52" s="16">
        <v>2</v>
      </c>
      <c r="B52" s="17" t="s">
        <v>80</v>
      </c>
      <c r="C52" s="36" t="s">
        <v>81</v>
      </c>
      <c r="D52" s="19">
        <v>1</v>
      </c>
      <c r="E52" s="16" t="s">
        <v>17</v>
      </c>
      <c r="F52" s="16" t="s">
        <v>23</v>
      </c>
    </row>
    <row r="53" spans="1:6" ht="18.75">
      <c r="A53" s="16">
        <v>3</v>
      </c>
      <c r="B53" s="17" t="s">
        <v>82</v>
      </c>
      <c r="C53" s="36" t="s">
        <v>83</v>
      </c>
      <c r="D53" s="19">
        <v>1</v>
      </c>
      <c r="E53" s="16" t="s">
        <v>17</v>
      </c>
      <c r="F53" s="16" t="s">
        <v>23</v>
      </c>
    </row>
    <row r="54" spans="1:6" ht="18.75">
      <c r="A54" s="41"/>
      <c r="B54" s="42"/>
      <c r="C54" s="43" t="s">
        <v>84</v>
      </c>
      <c r="D54" s="44"/>
      <c r="E54" s="45"/>
      <c r="F54" s="46"/>
    </row>
    <row r="55" spans="1:6" ht="18.75">
      <c r="A55" s="16">
        <v>4</v>
      </c>
      <c r="B55" s="47" t="s">
        <v>82</v>
      </c>
      <c r="C55" s="48" t="s">
        <v>85</v>
      </c>
      <c r="D55" s="19">
        <v>1</v>
      </c>
      <c r="E55" s="16" t="s">
        <v>17</v>
      </c>
      <c r="F55" s="16" t="s">
        <v>23</v>
      </c>
    </row>
    <row r="56" spans="1:6" ht="18.75">
      <c r="A56" s="16">
        <v>5</v>
      </c>
      <c r="B56" s="17"/>
      <c r="C56" s="36" t="s">
        <v>86</v>
      </c>
      <c r="D56" s="19">
        <v>1</v>
      </c>
      <c r="E56" s="16" t="s">
        <v>17</v>
      </c>
      <c r="F56" s="16">
        <v>3</v>
      </c>
    </row>
    <row r="57" spans="1:6" ht="18.75">
      <c r="A57" s="16">
        <v>6</v>
      </c>
      <c r="B57" s="17" t="s">
        <v>87</v>
      </c>
      <c r="C57" s="36" t="s">
        <v>88</v>
      </c>
      <c r="D57" s="19">
        <v>2</v>
      </c>
      <c r="E57" s="16" t="s">
        <v>17</v>
      </c>
      <c r="F57" s="16">
        <v>3</v>
      </c>
    </row>
    <row r="58" spans="1:6" ht="18.75">
      <c r="A58" s="16">
        <v>7</v>
      </c>
      <c r="B58" s="17" t="s">
        <v>89</v>
      </c>
      <c r="C58" s="36" t="s">
        <v>90</v>
      </c>
      <c r="D58" s="19">
        <v>1</v>
      </c>
      <c r="E58" s="16" t="s">
        <v>17</v>
      </c>
      <c r="F58" s="16" t="s">
        <v>18</v>
      </c>
    </row>
    <row r="59" spans="1:6" ht="18.75">
      <c r="A59" s="16">
        <v>8</v>
      </c>
      <c r="B59" s="17" t="s">
        <v>91</v>
      </c>
      <c r="C59" s="36" t="s">
        <v>92</v>
      </c>
      <c r="D59" s="19">
        <v>1</v>
      </c>
      <c r="E59" s="16" t="s">
        <v>17</v>
      </c>
      <c r="F59" s="16">
        <v>4</v>
      </c>
    </row>
    <row r="60" spans="1:6" ht="18.75">
      <c r="A60" s="16">
        <v>9</v>
      </c>
      <c r="B60" s="17" t="s">
        <v>91</v>
      </c>
      <c r="C60" s="36" t="s">
        <v>92</v>
      </c>
      <c r="D60" s="19">
        <v>2</v>
      </c>
      <c r="E60" s="16" t="s">
        <v>17</v>
      </c>
      <c r="F60" s="16">
        <v>3</v>
      </c>
    </row>
    <row r="61" spans="1:6" ht="18.75">
      <c r="A61" s="16"/>
      <c r="B61" s="17"/>
      <c r="C61" s="40" t="s">
        <v>93</v>
      </c>
      <c r="D61" s="44"/>
      <c r="E61" s="49"/>
      <c r="F61" s="49"/>
    </row>
    <row r="62" spans="1:6" ht="18.75">
      <c r="A62" s="16">
        <v>10</v>
      </c>
      <c r="B62" s="17" t="s">
        <v>82</v>
      </c>
      <c r="C62" s="36" t="s">
        <v>94</v>
      </c>
      <c r="D62" s="19">
        <v>1</v>
      </c>
      <c r="E62" s="16" t="s">
        <v>17</v>
      </c>
      <c r="F62" s="16" t="s">
        <v>23</v>
      </c>
    </row>
    <row r="63" spans="1:6" ht="18.75">
      <c r="A63" s="16">
        <v>11</v>
      </c>
      <c r="B63" s="17" t="s">
        <v>87</v>
      </c>
      <c r="C63" s="36" t="s">
        <v>88</v>
      </c>
      <c r="D63" s="19">
        <v>2</v>
      </c>
      <c r="E63" s="16" t="s">
        <v>17</v>
      </c>
      <c r="F63" s="16">
        <v>3</v>
      </c>
    </row>
    <row r="64" spans="1:6" ht="18.75">
      <c r="A64" s="16">
        <v>12</v>
      </c>
      <c r="B64" s="17" t="s">
        <v>87</v>
      </c>
      <c r="C64" s="36" t="s">
        <v>86</v>
      </c>
      <c r="D64" s="19">
        <v>1</v>
      </c>
      <c r="E64" s="16" t="s">
        <v>17</v>
      </c>
      <c r="F64" s="16">
        <v>3</v>
      </c>
    </row>
    <row r="65" spans="1:6" ht="18.75">
      <c r="A65" s="16">
        <v>13</v>
      </c>
      <c r="B65" s="17" t="s">
        <v>91</v>
      </c>
      <c r="C65" s="36" t="s">
        <v>92</v>
      </c>
      <c r="D65" s="19">
        <v>1</v>
      </c>
      <c r="E65" s="16" t="s">
        <v>17</v>
      </c>
      <c r="F65" s="16">
        <v>4</v>
      </c>
    </row>
    <row r="66" spans="1:6" ht="18.75">
      <c r="A66" s="16">
        <v>14</v>
      </c>
      <c r="B66" s="17" t="s">
        <v>91</v>
      </c>
      <c r="C66" s="36" t="s">
        <v>92</v>
      </c>
      <c r="D66" s="19">
        <v>2</v>
      </c>
      <c r="E66" s="16" t="s">
        <v>17</v>
      </c>
      <c r="F66" s="16">
        <v>3</v>
      </c>
    </row>
    <row r="67" spans="1:6" ht="18.75">
      <c r="A67" s="16"/>
      <c r="B67" s="17"/>
      <c r="C67" s="40" t="s">
        <v>95</v>
      </c>
      <c r="D67" s="19"/>
      <c r="E67" s="16"/>
      <c r="F67" s="16"/>
    </row>
    <row r="68" spans="1:6" ht="18.75">
      <c r="A68" s="16">
        <v>15</v>
      </c>
      <c r="B68" s="17">
        <v>4144</v>
      </c>
      <c r="C68" s="36" t="s">
        <v>96</v>
      </c>
      <c r="D68" s="19">
        <v>1</v>
      </c>
      <c r="E68" s="16" t="s">
        <v>17</v>
      </c>
      <c r="F68" s="16" t="s">
        <v>37</v>
      </c>
    </row>
    <row r="69" spans="1:6" ht="18.75">
      <c r="A69" s="16">
        <v>16</v>
      </c>
      <c r="B69" s="17" t="s">
        <v>97</v>
      </c>
      <c r="C69" s="36" t="s">
        <v>98</v>
      </c>
      <c r="D69" s="19">
        <v>3</v>
      </c>
      <c r="E69" s="16" t="s">
        <v>17</v>
      </c>
      <c r="F69" s="16" t="s">
        <v>37</v>
      </c>
    </row>
    <row r="70" spans="1:6" ht="19.5">
      <c r="A70" s="50"/>
      <c r="B70" s="27"/>
      <c r="C70" s="37" t="s">
        <v>52</v>
      </c>
      <c r="D70" s="29">
        <f>+D69+D68+D66+D65+D64+D63+D62+D60+D59+D58+D57+D56+D55+D53+D52+D50</f>
        <v>22</v>
      </c>
      <c r="E70" s="16"/>
      <c r="F70" s="16"/>
    </row>
    <row r="71" spans="1:6" ht="18.75">
      <c r="A71" s="16"/>
      <c r="B71" s="17"/>
      <c r="C71" s="18" t="s">
        <v>99</v>
      </c>
      <c r="D71" s="19"/>
      <c r="E71" s="20"/>
      <c r="F71" s="16"/>
    </row>
    <row r="72" spans="1:6" ht="18.75">
      <c r="A72" s="16">
        <v>1</v>
      </c>
      <c r="B72" s="17" t="s">
        <v>100</v>
      </c>
      <c r="C72" s="20" t="s">
        <v>101</v>
      </c>
      <c r="D72" s="19">
        <v>1</v>
      </c>
      <c r="E72" s="16" t="s">
        <v>17</v>
      </c>
      <c r="F72" s="16" t="s">
        <v>56</v>
      </c>
    </row>
    <row r="73" spans="1:6" ht="18.75">
      <c r="A73" s="16">
        <v>2</v>
      </c>
      <c r="B73" s="17" t="s">
        <v>102</v>
      </c>
      <c r="C73" s="20" t="s">
        <v>103</v>
      </c>
      <c r="D73" s="19">
        <v>9</v>
      </c>
      <c r="E73" s="16" t="s">
        <v>17</v>
      </c>
      <c r="F73" s="16" t="s">
        <v>42</v>
      </c>
    </row>
    <row r="74" spans="1:6" ht="18.75">
      <c r="A74" s="16">
        <v>3</v>
      </c>
      <c r="B74" s="17" t="s">
        <v>102</v>
      </c>
      <c r="C74" s="51" t="s">
        <v>103</v>
      </c>
      <c r="D74" s="19">
        <v>10</v>
      </c>
      <c r="E74" s="16" t="s">
        <v>17</v>
      </c>
      <c r="F74" s="16" t="s">
        <v>42</v>
      </c>
    </row>
    <row r="75" spans="1:6" ht="19.5">
      <c r="A75" s="16"/>
      <c r="B75" s="17"/>
      <c r="C75" s="28" t="s">
        <v>52</v>
      </c>
      <c r="D75" s="29">
        <f>D72+D73+D74</f>
        <v>20</v>
      </c>
      <c r="E75" s="28"/>
      <c r="F75" s="31"/>
    </row>
    <row r="76" spans="1:6" ht="18.75">
      <c r="A76" s="16"/>
      <c r="B76" s="17"/>
      <c r="C76" s="52" t="s">
        <v>104</v>
      </c>
      <c r="D76" s="53"/>
      <c r="E76" s="16"/>
      <c r="F76" s="16"/>
    </row>
    <row r="77" spans="1:6" ht="18.75">
      <c r="A77" s="16">
        <v>1</v>
      </c>
      <c r="B77" s="17" t="s">
        <v>105</v>
      </c>
      <c r="C77" s="20" t="s">
        <v>90</v>
      </c>
      <c r="D77" s="19">
        <v>1</v>
      </c>
      <c r="E77" s="16" t="s">
        <v>17</v>
      </c>
      <c r="F77" s="16" t="s">
        <v>18</v>
      </c>
    </row>
    <row r="78" spans="1:6" ht="18.75">
      <c r="A78" s="31"/>
      <c r="B78" s="54"/>
      <c r="C78" s="38" t="s">
        <v>106</v>
      </c>
      <c r="D78" s="19"/>
      <c r="E78" s="20"/>
      <c r="F78" s="16"/>
    </row>
    <row r="79" spans="1:6" ht="18.75">
      <c r="A79" s="16">
        <v>1</v>
      </c>
      <c r="B79" s="17" t="s">
        <v>107</v>
      </c>
      <c r="C79" s="20" t="s">
        <v>108</v>
      </c>
      <c r="D79" s="19">
        <v>4</v>
      </c>
      <c r="E79" s="16" t="s">
        <v>17</v>
      </c>
      <c r="F79" s="55" t="s">
        <v>109</v>
      </c>
    </row>
    <row r="80" spans="1:6" ht="18.75">
      <c r="A80" s="16">
        <v>2</v>
      </c>
      <c r="B80" s="17" t="s">
        <v>110</v>
      </c>
      <c r="C80" s="20" t="s">
        <v>111</v>
      </c>
      <c r="D80" s="19">
        <v>5</v>
      </c>
      <c r="E80" s="16" t="s">
        <v>45</v>
      </c>
      <c r="F80" s="55" t="s">
        <v>109</v>
      </c>
    </row>
    <row r="81" spans="1:6" ht="19.5">
      <c r="A81" s="16"/>
      <c r="B81" s="17"/>
      <c r="C81" s="56" t="s">
        <v>112</v>
      </c>
      <c r="D81" s="29">
        <f>D77+D79+D80</f>
        <v>10</v>
      </c>
      <c r="E81" s="20"/>
      <c r="F81" s="16"/>
    </row>
    <row r="82" spans="1:6" ht="18.75">
      <c r="A82" s="57"/>
      <c r="B82" s="57"/>
      <c r="C82" s="58" t="s">
        <v>113</v>
      </c>
      <c r="D82" s="59"/>
      <c r="E82" s="60"/>
      <c r="F82" s="16"/>
    </row>
    <row r="83" spans="1:6" ht="18.75">
      <c r="A83" s="16">
        <v>1</v>
      </c>
      <c r="B83" s="17" t="s">
        <v>114</v>
      </c>
      <c r="C83" s="20" t="s">
        <v>115</v>
      </c>
      <c r="D83" s="19">
        <v>1</v>
      </c>
      <c r="E83" s="16" t="s">
        <v>116</v>
      </c>
      <c r="F83" s="16" t="s">
        <v>18</v>
      </c>
    </row>
    <row r="84" spans="1:6" ht="18.75">
      <c r="A84" s="16">
        <v>2</v>
      </c>
      <c r="B84" s="17" t="s">
        <v>117</v>
      </c>
      <c r="C84" s="20" t="s">
        <v>118</v>
      </c>
      <c r="D84" s="19">
        <v>1</v>
      </c>
      <c r="E84" s="16" t="s">
        <v>17</v>
      </c>
      <c r="F84" s="16" t="s">
        <v>18</v>
      </c>
    </row>
    <row r="85" spans="1:6" ht="18.75">
      <c r="A85" s="16">
        <v>3</v>
      </c>
      <c r="B85" s="17" t="s">
        <v>100</v>
      </c>
      <c r="C85" s="20" t="s">
        <v>119</v>
      </c>
      <c r="D85" s="19">
        <v>1</v>
      </c>
      <c r="E85" s="16" t="s">
        <v>17</v>
      </c>
      <c r="F85" s="16" t="s">
        <v>56</v>
      </c>
    </row>
    <row r="86" spans="1:6" ht="18.75">
      <c r="A86" s="16">
        <v>4</v>
      </c>
      <c r="B86" s="17" t="s">
        <v>120</v>
      </c>
      <c r="C86" s="20" t="s">
        <v>121</v>
      </c>
      <c r="D86" s="19">
        <v>0.5</v>
      </c>
      <c r="E86" s="16" t="s">
        <v>17</v>
      </c>
      <c r="F86" s="16" t="s">
        <v>122</v>
      </c>
    </row>
    <row r="87" spans="1:6" ht="18.75">
      <c r="A87" s="16"/>
      <c r="B87" s="17"/>
      <c r="C87" s="38" t="s">
        <v>52</v>
      </c>
      <c r="D87" s="39">
        <f>D83+D84+D85+D86</f>
        <v>3.5</v>
      </c>
      <c r="E87" s="16"/>
      <c r="F87" s="16"/>
    </row>
    <row r="88" spans="1:6" ht="18.75">
      <c r="A88" s="16"/>
      <c r="B88" s="54"/>
      <c r="C88" s="61" t="s">
        <v>123</v>
      </c>
      <c r="D88" s="19"/>
      <c r="E88" s="16"/>
      <c r="F88" s="16"/>
    </row>
    <row r="89" spans="1:6" ht="18.75">
      <c r="A89" s="16">
        <v>1</v>
      </c>
      <c r="B89" s="17" t="s">
        <v>124</v>
      </c>
      <c r="C89" s="20" t="s">
        <v>125</v>
      </c>
      <c r="D89" s="32">
        <v>3</v>
      </c>
      <c r="E89" s="16" t="s">
        <v>17</v>
      </c>
      <c r="F89" s="16">
        <v>5</v>
      </c>
    </row>
    <row r="90" spans="1:6" ht="18.75">
      <c r="A90" s="16"/>
      <c r="B90" s="17"/>
      <c r="C90" s="20" t="s">
        <v>126</v>
      </c>
      <c r="D90" s="19"/>
      <c r="E90" s="16"/>
      <c r="F90" s="16"/>
    </row>
    <row r="91" spans="1:6" ht="18.75">
      <c r="A91" s="16">
        <v>2</v>
      </c>
      <c r="B91" s="17" t="s">
        <v>124</v>
      </c>
      <c r="C91" s="20" t="s">
        <v>125</v>
      </c>
      <c r="D91" s="32">
        <v>7</v>
      </c>
      <c r="E91" s="16" t="s">
        <v>17</v>
      </c>
      <c r="F91" s="16">
        <v>4</v>
      </c>
    </row>
    <row r="92" spans="1:6" ht="18.75">
      <c r="A92" s="16"/>
      <c r="B92" s="17"/>
      <c r="C92" s="20" t="s">
        <v>126</v>
      </c>
      <c r="D92" s="19"/>
      <c r="E92" s="16"/>
      <c r="F92" s="16"/>
    </row>
    <row r="93" spans="1:6" ht="19.5">
      <c r="A93" s="16"/>
      <c r="B93" s="17"/>
      <c r="C93" s="38" t="s">
        <v>63</v>
      </c>
      <c r="D93" s="29">
        <v>10</v>
      </c>
      <c r="E93" s="30"/>
      <c r="F93" s="31"/>
    </row>
    <row r="94" spans="1:6" ht="18.75">
      <c r="A94" s="16"/>
      <c r="B94" s="17"/>
      <c r="C94" s="62" t="s">
        <v>127</v>
      </c>
      <c r="D94" s="19"/>
      <c r="E94" s="16"/>
      <c r="F94" s="16"/>
    </row>
    <row r="95" spans="1:6" ht="18.75">
      <c r="A95" s="16"/>
      <c r="B95" s="63"/>
      <c r="C95" s="62" t="s">
        <v>128</v>
      </c>
      <c r="D95" s="19"/>
      <c r="E95" s="16"/>
      <c r="F95" s="64"/>
    </row>
    <row r="96" spans="1:6" ht="18.75">
      <c r="A96" s="16">
        <v>1</v>
      </c>
      <c r="B96" s="17" t="s">
        <v>105</v>
      </c>
      <c r="C96" s="20" t="s">
        <v>90</v>
      </c>
      <c r="D96" s="19">
        <v>1</v>
      </c>
      <c r="E96" s="16" t="s">
        <v>17</v>
      </c>
      <c r="F96" s="16" t="s">
        <v>18</v>
      </c>
    </row>
    <row r="97" spans="1:6" ht="18.75">
      <c r="A97" s="16"/>
      <c r="B97" s="17"/>
      <c r="C97" s="65" t="s">
        <v>106</v>
      </c>
      <c r="D97" s="19"/>
      <c r="E97" s="16"/>
      <c r="F97" s="16"/>
    </row>
    <row r="98" spans="1:6" ht="18.75">
      <c r="A98" s="16">
        <v>2</v>
      </c>
      <c r="B98" s="17" t="s">
        <v>129</v>
      </c>
      <c r="C98" s="20" t="s">
        <v>130</v>
      </c>
      <c r="D98" s="19">
        <v>2</v>
      </c>
      <c r="E98" s="16" t="s">
        <v>45</v>
      </c>
      <c r="F98" s="16">
        <v>5</v>
      </c>
    </row>
    <row r="99" spans="1:6" ht="18.75">
      <c r="A99" s="16"/>
      <c r="B99" s="17"/>
      <c r="C99" s="20" t="s">
        <v>131</v>
      </c>
      <c r="D99" s="19"/>
      <c r="E99" s="16"/>
      <c r="F99" s="16"/>
    </row>
    <row r="100" spans="1:6" ht="18.75">
      <c r="A100" s="16">
        <v>3</v>
      </c>
      <c r="B100" s="17" t="s">
        <v>129</v>
      </c>
      <c r="C100" s="20" t="s">
        <v>130</v>
      </c>
      <c r="D100" s="19">
        <v>4</v>
      </c>
      <c r="E100" s="16" t="s">
        <v>45</v>
      </c>
      <c r="F100" s="16">
        <v>4</v>
      </c>
    </row>
    <row r="101" spans="1:6" ht="18.75">
      <c r="A101" s="16"/>
      <c r="B101" s="17"/>
      <c r="C101" s="20" t="s">
        <v>131</v>
      </c>
      <c r="D101" s="19"/>
      <c r="E101" s="16"/>
      <c r="F101" s="16"/>
    </row>
    <row r="102" spans="1:6" ht="19.5">
      <c r="A102" s="16"/>
      <c r="B102" s="17"/>
      <c r="C102" s="38" t="s">
        <v>63</v>
      </c>
      <c r="D102" s="29">
        <v>7</v>
      </c>
      <c r="E102" s="31"/>
      <c r="F102" s="31"/>
    </row>
    <row r="103" spans="1:6" ht="18.75">
      <c r="A103" s="16"/>
      <c r="B103" s="17"/>
      <c r="C103" s="66" t="s">
        <v>132</v>
      </c>
      <c r="D103" s="39"/>
      <c r="E103" s="16"/>
      <c r="F103" s="16"/>
    </row>
    <row r="104" spans="1:6" ht="18.75">
      <c r="A104" s="16">
        <v>1</v>
      </c>
      <c r="B104" s="17" t="s">
        <v>133</v>
      </c>
      <c r="C104" s="20" t="s">
        <v>134</v>
      </c>
      <c r="D104" s="19">
        <v>1</v>
      </c>
      <c r="E104" s="16" t="s">
        <v>17</v>
      </c>
      <c r="F104" s="16" t="s">
        <v>18</v>
      </c>
    </row>
    <row r="105" spans="1:6" ht="18.75">
      <c r="A105" s="16"/>
      <c r="B105" s="17"/>
      <c r="C105" s="38" t="s">
        <v>106</v>
      </c>
      <c r="D105" s="39"/>
      <c r="E105" s="16"/>
      <c r="F105" s="16"/>
    </row>
    <row r="106" spans="1:6" ht="18.75">
      <c r="A106" s="16">
        <v>2</v>
      </c>
      <c r="B106" s="17" t="s">
        <v>135</v>
      </c>
      <c r="C106" s="20" t="s">
        <v>136</v>
      </c>
      <c r="D106" s="19">
        <v>1</v>
      </c>
      <c r="E106" s="16" t="s">
        <v>17</v>
      </c>
      <c r="F106" s="16">
        <v>4</v>
      </c>
    </row>
    <row r="107" spans="1:6" ht="18.75">
      <c r="A107" s="16"/>
      <c r="B107" s="17"/>
      <c r="C107" s="20" t="s">
        <v>137</v>
      </c>
      <c r="D107" s="19"/>
      <c r="E107" s="16"/>
      <c r="F107" s="16"/>
    </row>
    <row r="108" spans="1:6" ht="18.75">
      <c r="A108" s="16">
        <v>3</v>
      </c>
      <c r="B108" s="17" t="s">
        <v>135</v>
      </c>
      <c r="C108" s="20" t="s">
        <v>136</v>
      </c>
      <c r="D108" s="19">
        <v>1</v>
      </c>
      <c r="E108" s="16" t="s">
        <v>17</v>
      </c>
      <c r="F108" s="16">
        <v>3</v>
      </c>
    </row>
    <row r="109" spans="1:6" ht="18.75">
      <c r="A109" s="16"/>
      <c r="B109" s="17"/>
      <c r="C109" s="20" t="s">
        <v>137</v>
      </c>
      <c r="D109" s="39"/>
      <c r="E109" s="16"/>
      <c r="F109" s="16"/>
    </row>
    <row r="110" spans="1:6" ht="19.5">
      <c r="A110" s="16"/>
      <c r="B110" s="17"/>
      <c r="C110" s="38" t="s">
        <v>46</v>
      </c>
      <c r="D110" s="29">
        <v>3</v>
      </c>
      <c r="E110" s="31"/>
      <c r="F110" s="31"/>
    </row>
    <row r="111" spans="1:6" ht="19.5">
      <c r="A111" s="16"/>
      <c r="B111" s="17"/>
      <c r="C111" s="28" t="s">
        <v>138</v>
      </c>
      <c r="D111" s="29">
        <f>D110+D102+D93+D83+D84+D85+D86</f>
        <v>23.5</v>
      </c>
      <c r="E111" s="31"/>
      <c r="F111" s="31"/>
    </row>
    <row r="112" spans="1:6" ht="18.75">
      <c r="A112" s="16"/>
      <c r="B112" s="17"/>
      <c r="C112" s="18" t="s">
        <v>139</v>
      </c>
      <c r="D112" s="59"/>
      <c r="E112" s="16"/>
      <c r="F112" s="16"/>
    </row>
    <row r="113" spans="1:6" ht="18.75">
      <c r="A113" s="16"/>
      <c r="B113" s="17"/>
      <c r="C113" s="67" t="s">
        <v>140</v>
      </c>
      <c r="D113" s="59"/>
      <c r="E113" s="16"/>
      <c r="F113" s="16" t="s">
        <v>24</v>
      </c>
    </row>
    <row r="114" spans="1:6" ht="18.75">
      <c r="A114" s="16"/>
      <c r="B114" s="17"/>
      <c r="C114" s="68" t="s">
        <v>123</v>
      </c>
      <c r="D114" s="19"/>
      <c r="E114" s="16"/>
      <c r="F114" s="16"/>
    </row>
    <row r="115" spans="1:6" ht="18.75">
      <c r="A115" s="16">
        <v>1</v>
      </c>
      <c r="B115" s="17" t="s">
        <v>141</v>
      </c>
      <c r="C115" s="20" t="s">
        <v>142</v>
      </c>
      <c r="D115" s="19">
        <v>3</v>
      </c>
      <c r="E115" s="16" t="s">
        <v>45</v>
      </c>
      <c r="F115" s="16">
        <v>4</v>
      </c>
    </row>
    <row r="116" spans="1:6" ht="18.75">
      <c r="A116" s="16">
        <v>2</v>
      </c>
      <c r="B116" s="17" t="s">
        <v>141</v>
      </c>
      <c r="C116" s="20" t="s">
        <v>142</v>
      </c>
      <c r="D116" s="19">
        <v>2</v>
      </c>
      <c r="E116" s="16" t="s">
        <v>45</v>
      </c>
      <c r="F116" s="16">
        <v>4</v>
      </c>
    </row>
    <row r="117" spans="1:6" ht="18.75">
      <c r="A117" s="16">
        <v>3</v>
      </c>
      <c r="B117" s="17" t="s">
        <v>141</v>
      </c>
      <c r="C117" s="20" t="s">
        <v>142</v>
      </c>
      <c r="D117" s="19">
        <v>3</v>
      </c>
      <c r="E117" s="16" t="s">
        <v>45</v>
      </c>
      <c r="F117" s="16">
        <v>4</v>
      </c>
    </row>
    <row r="118" spans="1:6" ht="18.75">
      <c r="A118" s="16"/>
      <c r="B118" s="17"/>
      <c r="C118" s="40" t="s">
        <v>52</v>
      </c>
      <c r="D118" s="69">
        <v>8</v>
      </c>
      <c r="E118" s="16"/>
      <c r="F118" s="16"/>
    </row>
    <row r="119" spans="1:6" ht="18.75">
      <c r="A119" s="16"/>
      <c r="B119" s="17"/>
      <c r="C119" s="70" t="s">
        <v>143</v>
      </c>
      <c r="D119" s="19"/>
      <c r="E119" s="20"/>
      <c r="F119" s="16"/>
    </row>
    <row r="120" spans="1:6" ht="18.75">
      <c r="A120" s="16">
        <v>1</v>
      </c>
      <c r="B120" s="17" t="s">
        <v>144</v>
      </c>
      <c r="C120" s="20" t="s">
        <v>145</v>
      </c>
      <c r="D120" s="19">
        <v>1</v>
      </c>
      <c r="E120" s="16" t="s">
        <v>17</v>
      </c>
      <c r="F120" s="16" t="s">
        <v>18</v>
      </c>
    </row>
    <row r="121" spans="1:6" ht="18.75">
      <c r="A121" s="16">
        <v>2</v>
      </c>
      <c r="B121" s="17" t="s">
        <v>146</v>
      </c>
      <c r="C121" s="20" t="s">
        <v>147</v>
      </c>
      <c r="D121" s="19">
        <v>2</v>
      </c>
      <c r="E121" s="16" t="s">
        <v>17</v>
      </c>
      <c r="F121" s="16" t="s">
        <v>18</v>
      </c>
    </row>
    <row r="122" spans="1:6" ht="18.75">
      <c r="A122" s="16">
        <v>3</v>
      </c>
      <c r="B122" s="17" t="s">
        <v>148</v>
      </c>
      <c r="C122" s="20" t="s">
        <v>149</v>
      </c>
      <c r="D122" s="19">
        <v>1</v>
      </c>
      <c r="E122" s="16" t="s">
        <v>150</v>
      </c>
      <c r="F122" s="16" t="s">
        <v>23</v>
      </c>
    </row>
    <row r="123" spans="1:6" ht="18.75">
      <c r="A123" s="16"/>
      <c r="B123" s="17"/>
      <c r="C123" s="20" t="s">
        <v>151</v>
      </c>
      <c r="D123" s="19"/>
      <c r="E123" s="16"/>
      <c r="F123" s="16"/>
    </row>
    <row r="124" spans="1:6" ht="18.75">
      <c r="A124" s="16">
        <v>4</v>
      </c>
      <c r="B124" s="17" t="s">
        <v>152</v>
      </c>
      <c r="C124" s="20" t="s">
        <v>153</v>
      </c>
      <c r="D124" s="19">
        <v>1</v>
      </c>
      <c r="E124" s="16" t="s">
        <v>45</v>
      </c>
      <c r="F124" s="16" t="s">
        <v>122</v>
      </c>
    </row>
    <row r="125" spans="1:6" ht="18.75">
      <c r="A125" s="16"/>
      <c r="B125" s="17"/>
      <c r="C125" s="61" t="s">
        <v>154</v>
      </c>
      <c r="D125" s="19"/>
      <c r="E125" s="16"/>
      <c r="F125" s="16"/>
    </row>
    <row r="126" spans="1:6" ht="18.75">
      <c r="A126" s="16">
        <v>1</v>
      </c>
      <c r="B126" s="17" t="s">
        <v>155</v>
      </c>
      <c r="C126" s="20" t="s">
        <v>156</v>
      </c>
      <c r="D126" s="19">
        <v>1</v>
      </c>
      <c r="E126" s="16" t="s">
        <v>45</v>
      </c>
      <c r="F126" s="16" t="s">
        <v>23</v>
      </c>
    </row>
    <row r="127" spans="1:6" ht="19.5">
      <c r="A127" s="16"/>
      <c r="B127" s="17"/>
      <c r="C127" s="38" t="s">
        <v>52</v>
      </c>
      <c r="D127" s="29">
        <f>D120+D121+D122+D124+D126</f>
        <v>6</v>
      </c>
      <c r="E127" s="28"/>
      <c r="F127" s="31"/>
    </row>
    <row r="128" spans="1:6" ht="18.75">
      <c r="A128" s="16"/>
      <c r="B128" s="17"/>
      <c r="C128" s="65" t="s">
        <v>106</v>
      </c>
      <c r="D128" s="19"/>
      <c r="E128" s="16"/>
      <c r="F128" s="16"/>
    </row>
    <row r="129" spans="1:6" ht="18.75">
      <c r="A129" s="16">
        <v>1</v>
      </c>
      <c r="B129" s="17" t="s">
        <v>157</v>
      </c>
      <c r="C129" s="20" t="s">
        <v>158</v>
      </c>
      <c r="D129" s="19">
        <v>5</v>
      </c>
      <c r="E129" s="16" t="s">
        <v>45</v>
      </c>
      <c r="F129" s="16">
        <v>3</v>
      </c>
    </row>
    <row r="130" spans="1:6" ht="18.75">
      <c r="A130" s="16">
        <v>2</v>
      </c>
      <c r="B130" s="17" t="s">
        <v>159</v>
      </c>
      <c r="C130" s="20" t="s">
        <v>160</v>
      </c>
      <c r="D130" s="19">
        <v>5</v>
      </c>
      <c r="E130" s="16" t="s">
        <v>45</v>
      </c>
      <c r="F130" s="16">
        <v>2</v>
      </c>
    </row>
    <row r="131" spans="1:6" ht="18.75">
      <c r="A131" s="16">
        <v>3</v>
      </c>
      <c r="B131" s="17" t="s">
        <v>159</v>
      </c>
      <c r="C131" s="20" t="s">
        <v>161</v>
      </c>
      <c r="D131" s="19">
        <v>5</v>
      </c>
      <c r="E131" s="16" t="s">
        <v>45</v>
      </c>
      <c r="F131" s="16">
        <v>2</v>
      </c>
    </row>
    <row r="132" spans="1:6" ht="18.75">
      <c r="A132" s="16">
        <v>4</v>
      </c>
      <c r="B132" s="17" t="s">
        <v>162</v>
      </c>
      <c r="C132" s="20" t="s">
        <v>163</v>
      </c>
      <c r="D132" s="19">
        <v>5</v>
      </c>
      <c r="E132" s="16" t="s">
        <v>45</v>
      </c>
      <c r="F132" s="16">
        <v>2</v>
      </c>
    </row>
    <row r="133" spans="1:6" ht="18.75">
      <c r="A133" s="16">
        <v>5</v>
      </c>
      <c r="B133" s="17" t="s">
        <v>164</v>
      </c>
      <c r="C133" s="20" t="s">
        <v>165</v>
      </c>
      <c r="D133" s="19">
        <v>5</v>
      </c>
      <c r="E133" s="16" t="s">
        <v>45</v>
      </c>
      <c r="F133" s="16">
        <v>4</v>
      </c>
    </row>
    <row r="134" spans="1:6" ht="18.75">
      <c r="A134" s="16">
        <v>6</v>
      </c>
      <c r="B134" s="17" t="s">
        <v>166</v>
      </c>
      <c r="C134" s="20" t="s">
        <v>167</v>
      </c>
      <c r="D134" s="19">
        <v>5</v>
      </c>
      <c r="E134" s="16" t="s">
        <v>45</v>
      </c>
      <c r="F134" s="16">
        <v>2</v>
      </c>
    </row>
    <row r="135" spans="1:6" ht="18.75">
      <c r="A135" s="16">
        <v>7</v>
      </c>
      <c r="B135" s="17" t="s">
        <v>141</v>
      </c>
      <c r="C135" s="20" t="s">
        <v>168</v>
      </c>
      <c r="D135" s="19">
        <v>3</v>
      </c>
      <c r="E135" s="16" t="s">
        <v>45</v>
      </c>
      <c r="F135" s="16">
        <v>4</v>
      </c>
    </row>
    <row r="136" spans="1:6" ht="18.75">
      <c r="A136" s="16">
        <v>8</v>
      </c>
      <c r="B136" s="17" t="s">
        <v>169</v>
      </c>
      <c r="C136" s="20" t="s">
        <v>170</v>
      </c>
      <c r="D136" s="19">
        <v>1</v>
      </c>
      <c r="E136" s="16" t="s">
        <v>171</v>
      </c>
      <c r="F136" s="16">
        <v>4</v>
      </c>
    </row>
    <row r="137" spans="1:6" ht="18.75">
      <c r="A137" s="16"/>
      <c r="B137" s="17"/>
      <c r="C137" s="20" t="s">
        <v>172</v>
      </c>
      <c r="D137" s="19"/>
      <c r="E137" s="16"/>
      <c r="F137" s="16"/>
    </row>
    <row r="138" spans="1:6" ht="19.5">
      <c r="A138" s="16"/>
      <c r="B138" s="17"/>
      <c r="C138" s="38" t="s">
        <v>52</v>
      </c>
      <c r="D138" s="29">
        <f>D129+D130+D131+D132+D133+D134+D135+D136</f>
        <v>34</v>
      </c>
      <c r="E138" s="28"/>
      <c r="F138" s="31"/>
    </row>
    <row r="139" spans="1:6" ht="18.75">
      <c r="A139" s="16"/>
      <c r="B139" s="17"/>
      <c r="C139" s="61" t="s">
        <v>173</v>
      </c>
      <c r="D139" s="19"/>
      <c r="E139" s="16"/>
      <c r="F139" s="16"/>
    </row>
    <row r="140" spans="1:6" ht="18.75">
      <c r="A140" s="16">
        <v>1</v>
      </c>
      <c r="B140" s="17" t="s">
        <v>174</v>
      </c>
      <c r="C140" s="20" t="s">
        <v>175</v>
      </c>
      <c r="D140" s="19">
        <v>1</v>
      </c>
      <c r="E140" s="16" t="s">
        <v>45</v>
      </c>
      <c r="F140" s="16" t="s">
        <v>18</v>
      </c>
    </row>
    <row r="141" spans="1:6" ht="18.75">
      <c r="A141" s="16"/>
      <c r="B141" s="17"/>
      <c r="C141" s="38" t="s">
        <v>106</v>
      </c>
      <c r="D141" s="19"/>
      <c r="E141" s="20"/>
      <c r="F141" s="16"/>
    </row>
    <row r="142" spans="1:6" ht="18.75">
      <c r="A142" s="16">
        <v>2</v>
      </c>
      <c r="B142" s="17" t="s">
        <v>176</v>
      </c>
      <c r="C142" s="20" t="s">
        <v>177</v>
      </c>
      <c r="D142" s="19">
        <v>1</v>
      </c>
      <c r="E142" s="16" t="s">
        <v>45</v>
      </c>
      <c r="F142" s="16">
        <v>5</v>
      </c>
    </row>
    <row r="143" spans="1:6" ht="18.75">
      <c r="A143" s="16">
        <v>3</v>
      </c>
      <c r="B143" s="17" t="s">
        <v>176</v>
      </c>
      <c r="C143" s="20" t="s">
        <v>177</v>
      </c>
      <c r="D143" s="19">
        <v>1</v>
      </c>
      <c r="E143" s="16" t="s">
        <v>45</v>
      </c>
      <c r="F143" s="16">
        <v>4</v>
      </c>
    </row>
    <row r="144" spans="1:6" ht="18.75">
      <c r="A144" s="16">
        <v>4</v>
      </c>
      <c r="B144" s="17" t="s">
        <v>178</v>
      </c>
      <c r="C144" s="20" t="s">
        <v>179</v>
      </c>
      <c r="D144" s="19">
        <v>1</v>
      </c>
      <c r="E144" s="16" t="s">
        <v>45</v>
      </c>
      <c r="F144" s="16">
        <v>3</v>
      </c>
    </row>
    <row r="145" spans="1:6" ht="18.75">
      <c r="A145" s="16"/>
      <c r="B145" s="17"/>
      <c r="C145" s="20" t="s">
        <v>180</v>
      </c>
      <c r="D145" s="19"/>
      <c r="E145" s="16"/>
      <c r="F145" s="16"/>
    </row>
    <row r="146" spans="1:6" ht="18.75">
      <c r="A146" s="16">
        <v>5</v>
      </c>
      <c r="B146" s="17" t="s">
        <v>178</v>
      </c>
      <c r="C146" s="20" t="s">
        <v>179</v>
      </c>
      <c r="D146" s="19">
        <v>1</v>
      </c>
      <c r="E146" s="16" t="s">
        <v>45</v>
      </c>
      <c r="F146" s="16">
        <v>4</v>
      </c>
    </row>
    <row r="147" spans="1:6" ht="18.75">
      <c r="A147" s="16"/>
      <c r="B147" s="17"/>
      <c r="C147" s="20" t="s">
        <v>180</v>
      </c>
      <c r="D147" s="71"/>
      <c r="E147" s="72"/>
      <c r="F147" s="72"/>
    </row>
    <row r="148" spans="1:6" ht="19.5">
      <c r="A148" s="16"/>
      <c r="B148" s="17"/>
      <c r="C148" s="38" t="s">
        <v>52</v>
      </c>
      <c r="D148" s="29">
        <v>5</v>
      </c>
      <c r="E148" s="30"/>
      <c r="F148" s="31" t="s">
        <v>24</v>
      </c>
    </row>
    <row r="149" spans="1:6" ht="18.75">
      <c r="A149" s="16"/>
      <c r="B149" s="17"/>
      <c r="C149" s="61" t="s">
        <v>181</v>
      </c>
      <c r="D149" s="19"/>
      <c r="E149" s="16"/>
      <c r="F149" s="16"/>
    </row>
    <row r="150" spans="1:6" ht="18.75">
      <c r="A150" s="16">
        <v>1</v>
      </c>
      <c r="B150" s="17" t="s">
        <v>182</v>
      </c>
      <c r="C150" s="20" t="s">
        <v>183</v>
      </c>
      <c r="D150" s="19">
        <v>1</v>
      </c>
      <c r="E150" s="16" t="s">
        <v>45</v>
      </c>
      <c r="F150" s="16" t="s">
        <v>18</v>
      </c>
    </row>
    <row r="151" spans="1:6" ht="18.75">
      <c r="A151" s="16"/>
      <c r="B151" s="17"/>
      <c r="C151" s="38" t="s">
        <v>106</v>
      </c>
      <c r="D151" s="19"/>
      <c r="E151" s="16"/>
      <c r="F151" s="16"/>
    </row>
    <row r="152" spans="1:6" ht="18.75">
      <c r="A152" s="16">
        <v>1</v>
      </c>
      <c r="B152" s="17" t="s">
        <v>141</v>
      </c>
      <c r="C152" s="20" t="s">
        <v>168</v>
      </c>
      <c r="D152" s="19">
        <v>2</v>
      </c>
      <c r="E152" s="16" t="s">
        <v>45</v>
      </c>
      <c r="F152" s="16">
        <v>5</v>
      </c>
    </row>
    <row r="153" spans="1:6" ht="18.75">
      <c r="A153" s="16">
        <v>2</v>
      </c>
      <c r="B153" s="17" t="s">
        <v>141</v>
      </c>
      <c r="C153" s="20" t="s">
        <v>168</v>
      </c>
      <c r="D153" s="19">
        <v>6</v>
      </c>
      <c r="E153" s="16" t="s">
        <v>45</v>
      </c>
      <c r="F153" s="16">
        <v>4</v>
      </c>
    </row>
    <row r="154" spans="1:6" ht="18.75">
      <c r="A154" s="16">
        <v>3</v>
      </c>
      <c r="B154" s="17" t="s">
        <v>141</v>
      </c>
      <c r="C154" s="20" t="s">
        <v>168</v>
      </c>
      <c r="D154" s="19">
        <v>2</v>
      </c>
      <c r="E154" s="16" t="s">
        <v>45</v>
      </c>
      <c r="F154" s="16">
        <v>3</v>
      </c>
    </row>
    <row r="155" spans="1:6" ht="18.75">
      <c r="A155" s="16">
        <v>4</v>
      </c>
      <c r="B155" s="17" t="s">
        <v>141</v>
      </c>
      <c r="C155" s="20" t="s">
        <v>168</v>
      </c>
      <c r="D155" s="19">
        <v>1</v>
      </c>
      <c r="E155" s="16" t="s">
        <v>45</v>
      </c>
      <c r="F155" s="16">
        <v>4</v>
      </c>
    </row>
    <row r="156" spans="1:6" ht="18.75">
      <c r="A156" s="16">
        <v>5</v>
      </c>
      <c r="B156" s="17" t="s">
        <v>169</v>
      </c>
      <c r="C156" s="20" t="s">
        <v>170</v>
      </c>
      <c r="D156" s="19">
        <v>1</v>
      </c>
      <c r="E156" s="16" t="s">
        <v>171</v>
      </c>
      <c r="F156" s="16">
        <v>5</v>
      </c>
    </row>
    <row r="157" spans="1:6" ht="18.75">
      <c r="A157" s="16"/>
      <c r="B157" s="17"/>
      <c r="C157" s="20" t="s">
        <v>172</v>
      </c>
      <c r="D157" s="73"/>
      <c r="E157" s="16"/>
      <c r="F157" s="16"/>
    </row>
    <row r="158" spans="1:6" ht="18.75">
      <c r="A158" s="16">
        <v>6</v>
      </c>
      <c r="B158" s="17" t="s">
        <v>184</v>
      </c>
      <c r="C158" s="20" t="s">
        <v>185</v>
      </c>
      <c r="D158" s="19">
        <v>1</v>
      </c>
      <c r="E158" s="16" t="s">
        <v>45</v>
      </c>
      <c r="F158" s="16">
        <v>5</v>
      </c>
    </row>
    <row r="159" spans="1:6" ht="18.75">
      <c r="A159" s="16"/>
      <c r="B159" s="17"/>
      <c r="C159" s="74" t="s">
        <v>186</v>
      </c>
      <c r="D159" s="19"/>
      <c r="E159" s="16"/>
      <c r="F159" s="16"/>
    </row>
    <row r="160" spans="1:6" ht="18.75">
      <c r="A160" s="16"/>
      <c r="B160" s="17"/>
      <c r="C160" s="74" t="s">
        <v>187</v>
      </c>
      <c r="D160" s="19"/>
      <c r="E160" s="16"/>
      <c r="F160" s="16"/>
    </row>
    <row r="161" spans="1:6" ht="18.75">
      <c r="A161" s="16">
        <v>1</v>
      </c>
      <c r="B161" s="17" t="s">
        <v>166</v>
      </c>
      <c r="C161" s="20" t="s">
        <v>167</v>
      </c>
      <c r="D161" s="19">
        <v>5</v>
      </c>
      <c r="E161" s="16" t="s">
        <v>45</v>
      </c>
      <c r="F161" s="16">
        <v>4</v>
      </c>
    </row>
    <row r="162" spans="1:6" ht="18.75">
      <c r="A162" s="16">
        <v>2</v>
      </c>
      <c r="B162" s="17" t="s">
        <v>166</v>
      </c>
      <c r="C162" s="20" t="s">
        <v>167</v>
      </c>
      <c r="D162" s="19">
        <v>10</v>
      </c>
      <c r="E162" s="16" t="s">
        <v>45</v>
      </c>
      <c r="F162" s="16">
        <v>4</v>
      </c>
    </row>
    <row r="163" spans="1:6" ht="18.75">
      <c r="A163" s="16">
        <v>3</v>
      </c>
      <c r="B163" s="17" t="s">
        <v>188</v>
      </c>
      <c r="C163" s="20" t="s">
        <v>158</v>
      </c>
      <c r="D163" s="19">
        <v>15</v>
      </c>
      <c r="E163" s="16" t="s">
        <v>45</v>
      </c>
      <c r="F163" s="16">
        <v>3</v>
      </c>
    </row>
    <row r="164" spans="1:6" ht="18.75">
      <c r="A164" s="16">
        <v>4</v>
      </c>
      <c r="B164" s="17" t="s">
        <v>188</v>
      </c>
      <c r="C164" s="20" t="s">
        <v>158</v>
      </c>
      <c r="D164" s="19">
        <v>1</v>
      </c>
      <c r="E164" s="16" t="s">
        <v>45</v>
      </c>
      <c r="F164" s="16">
        <v>2</v>
      </c>
    </row>
    <row r="165" spans="1:6" ht="18.75">
      <c r="A165" s="16"/>
      <c r="B165" s="17"/>
      <c r="C165" s="61" t="s">
        <v>189</v>
      </c>
      <c r="D165" s="19"/>
      <c r="E165" s="20"/>
      <c r="F165" s="16"/>
    </row>
    <row r="166" spans="1:6" ht="18.75">
      <c r="A166" s="16">
        <v>1</v>
      </c>
      <c r="B166" s="17" t="s">
        <v>166</v>
      </c>
      <c r="C166" s="20" t="s">
        <v>167</v>
      </c>
      <c r="D166" s="19">
        <v>1</v>
      </c>
      <c r="E166" s="16" t="s">
        <v>17</v>
      </c>
      <c r="F166" s="16">
        <v>2</v>
      </c>
    </row>
    <row r="167" spans="1:6" ht="19.5">
      <c r="A167" s="16"/>
      <c r="B167" s="17"/>
      <c r="C167" s="38" t="s">
        <v>52</v>
      </c>
      <c r="D167" s="29">
        <f>SUM(D150:D166)</f>
        <v>46</v>
      </c>
      <c r="E167" s="30"/>
      <c r="F167" s="31"/>
    </row>
    <row r="168" spans="1:6" ht="19.5">
      <c r="A168" s="16"/>
      <c r="B168" s="17"/>
      <c r="C168" s="28" t="s">
        <v>190</v>
      </c>
      <c r="D168" s="29">
        <f>D167+D148+D138+D127+D118</f>
        <v>99</v>
      </c>
      <c r="E168" s="38"/>
      <c r="F168" s="31"/>
    </row>
    <row r="169" spans="1:6" ht="18.75">
      <c r="A169" s="16"/>
      <c r="B169" s="17"/>
      <c r="C169" s="75" t="s">
        <v>191</v>
      </c>
      <c r="D169" s="19"/>
      <c r="E169" s="16"/>
      <c r="F169" s="16"/>
    </row>
    <row r="170" spans="1:6" ht="18.75">
      <c r="A170" s="16">
        <v>1</v>
      </c>
      <c r="B170" s="17" t="s">
        <v>146</v>
      </c>
      <c r="C170" s="20" t="s">
        <v>147</v>
      </c>
      <c r="D170" s="19">
        <v>1</v>
      </c>
      <c r="E170" s="16" t="s">
        <v>17</v>
      </c>
      <c r="F170" s="16" t="s">
        <v>18</v>
      </c>
    </row>
    <row r="171" spans="1:6" ht="18.75">
      <c r="A171" s="16"/>
      <c r="B171" s="17"/>
      <c r="C171" s="61" t="s">
        <v>192</v>
      </c>
      <c r="D171" s="19"/>
      <c r="E171" s="16"/>
      <c r="F171" s="16"/>
    </row>
    <row r="172" spans="1:6" ht="18.75">
      <c r="A172" s="16"/>
      <c r="B172" s="17"/>
      <c r="C172" s="61" t="s">
        <v>193</v>
      </c>
      <c r="D172" s="19"/>
      <c r="E172" s="16"/>
      <c r="F172" s="16"/>
    </row>
    <row r="173" spans="1:6" ht="18.75">
      <c r="A173" s="16">
        <v>2</v>
      </c>
      <c r="B173" s="17" t="s">
        <v>105</v>
      </c>
      <c r="C173" s="20" t="s">
        <v>90</v>
      </c>
      <c r="D173" s="19">
        <v>1</v>
      </c>
      <c r="E173" s="16" t="s">
        <v>17</v>
      </c>
      <c r="F173" s="16" t="s">
        <v>18</v>
      </c>
    </row>
    <row r="174" spans="1:6" ht="18.75">
      <c r="A174" s="16"/>
      <c r="B174" s="17"/>
      <c r="C174" s="65" t="s">
        <v>106</v>
      </c>
      <c r="D174" s="19"/>
      <c r="E174" s="16"/>
      <c r="F174" s="16"/>
    </row>
    <row r="175" spans="1:6" ht="18.75">
      <c r="A175" s="16">
        <v>1</v>
      </c>
      <c r="B175" s="17" t="s">
        <v>164</v>
      </c>
      <c r="C175" s="20" t="s">
        <v>165</v>
      </c>
      <c r="D175" s="19">
        <v>5</v>
      </c>
      <c r="E175" s="16" t="s">
        <v>45</v>
      </c>
      <c r="F175" s="16">
        <v>3</v>
      </c>
    </row>
    <row r="176" spans="1:6" ht="18.75">
      <c r="A176" s="16">
        <v>2</v>
      </c>
      <c r="B176" s="17" t="s">
        <v>166</v>
      </c>
      <c r="C176" s="20" t="s">
        <v>194</v>
      </c>
      <c r="D176" s="19">
        <v>5</v>
      </c>
      <c r="E176" s="16" t="s">
        <v>45</v>
      </c>
      <c r="F176" s="16">
        <v>2</v>
      </c>
    </row>
    <row r="177" spans="1:6" ht="18.75">
      <c r="A177" s="16">
        <v>3</v>
      </c>
      <c r="B177" s="17" t="s">
        <v>166</v>
      </c>
      <c r="C177" s="20" t="s">
        <v>195</v>
      </c>
      <c r="D177" s="19">
        <v>1</v>
      </c>
      <c r="E177" s="16" t="s">
        <v>17</v>
      </c>
      <c r="F177" s="16">
        <v>3</v>
      </c>
    </row>
    <row r="178" spans="1:6" ht="18.75">
      <c r="A178" s="16">
        <v>4</v>
      </c>
      <c r="B178" s="17" t="s">
        <v>166</v>
      </c>
      <c r="C178" s="20" t="s">
        <v>196</v>
      </c>
      <c r="D178" s="19">
        <v>5</v>
      </c>
      <c r="E178" s="16" t="s">
        <v>45</v>
      </c>
      <c r="F178" s="16">
        <v>3</v>
      </c>
    </row>
    <row r="179" spans="1:6" ht="18.75">
      <c r="A179" s="16">
        <v>5</v>
      </c>
      <c r="B179" s="17" t="s">
        <v>197</v>
      </c>
      <c r="C179" s="20" t="s">
        <v>198</v>
      </c>
      <c r="D179" s="19">
        <v>4</v>
      </c>
      <c r="E179" s="16" t="s">
        <v>45</v>
      </c>
      <c r="F179" s="16">
        <v>5</v>
      </c>
    </row>
    <row r="180" spans="1:6" ht="18.75">
      <c r="A180" s="16">
        <v>6</v>
      </c>
      <c r="B180" s="17" t="s">
        <v>197</v>
      </c>
      <c r="C180" s="20" t="s">
        <v>198</v>
      </c>
      <c r="D180" s="19">
        <v>5</v>
      </c>
      <c r="E180" s="16" t="s">
        <v>45</v>
      </c>
      <c r="F180" s="16">
        <v>4</v>
      </c>
    </row>
    <row r="181" spans="1:6" ht="18.75">
      <c r="A181" s="16">
        <v>7</v>
      </c>
      <c r="B181" s="17" t="s">
        <v>169</v>
      </c>
      <c r="C181" s="20" t="s">
        <v>170</v>
      </c>
      <c r="D181" s="19">
        <v>1</v>
      </c>
      <c r="E181" s="16" t="s">
        <v>171</v>
      </c>
      <c r="F181" s="16">
        <v>5</v>
      </c>
    </row>
    <row r="182" spans="1:6" ht="18.75">
      <c r="A182" s="16"/>
      <c r="B182" s="17"/>
      <c r="C182" s="20" t="s">
        <v>172</v>
      </c>
      <c r="D182" s="19"/>
      <c r="E182" s="16"/>
      <c r="F182" s="16"/>
    </row>
    <row r="183" spans="1:6" ht="18.75">
      <c r="A183" s="16">
        <v>8</v>
      </c>
      <c r="B183" s="17" t="s">
        <v>169</v>
      </c>
      <c r="C183" s="20" t="s">
        <v>170</v>
      </c>
      <c r="D183" s="19">
        <v>1</v>
      </c>
      <c r="E183" s="16" t="s">
        <v>171</v>
      </c>
      <c r="F183" s="16">
        <v>4</v>
      </c>
    </row>
    <row r="184" spans="1:6" ht="18.75">
      <c r="A184" s="16"/>
      <c r="B184" s="17"/>
      <c r="C184" s="20" t="s">
        <v>172</v>
      </c>
      <c r="D184" s="19"/>
      <c r="E184" s="16"/>
      <c r="F184" s="16"/>
    </row>
    <row r="185" spans="1:6" ht="18.75">
      <c r="A185" s="16">
        <v>9</v>
      </c>
      <c r="B185" s="17" t="s">
        <v>199</v>
      </c>
      <c r="C185" s="20" t="s">
        <v>200</v>
      </c>
      <c r="D185" s="19">
        <v>1</v>
      </c>
      <c r="E185" s="16" t="s">
        <v>17</v>
      </c>
      <c r="F185" s="16">
        <v>5</v>
      </c>
    </row>
    <row r="186" spans="1:6" ht="18.75">
      <c r="A186" s="16"/>
      <c r="B186" s="17"/>
      <c r="C186" s="65" t="s">
        <v>201</v>
      </c>
      <c r="D186" s="19"/>
      <c r="E186" s="16"/>
      <c r="F186" s="16"/>
    </row>
    <row r="187" spans="1:6" ht="18.75">
      <c r="A187" s="16">
        <v>1</v>
      </c>
      <c r="B187" s="17" t="s">
        <v>202</v>
      </c>
      <c r="C187" s="20" t="s">
        <v>203</v>
      </c>
      <c r="D187" s="19">
        <v>1</v>
      </c>
      <c r="E187" s="16" t="s">
        <v>17</v>
      </c>
      <c r="F187" s="16" t="s">
        <v>23</v>
      </c>
    </row>
    <row r="188" spans="1:6" ht="18.75">
      <c r="A188" s="16">
        <v>2</v>
      </c>
      <c r="B188" s="17" t="s">
        <v>204</v>
      </c>
      <c r="C188" s="20" t="s">
        <v>205</v>
      </c>
      <c r="D188" s="19">
        <v>1</v>
      </c>
      <c r="E188" s="16" t="s">
        <v>17</v>
      </c>
      <c r="F188" s="16" t="s">
        <v>18</v>
      </c>
    </row>
    <row r="189" spans="1:6" ht="18.75">
      <c r="A189" s="16">
        <v>3</v>
      </c>
      <c r="B189" s="17" t="s">
        <v>120</v>
      </c>
      <c r="C189" s="20" t="s">
        <v>121</v>
      </c>
      <c r="D189" s="19">
        <v>1</v>
      </c>
      <c r="E189" s="16" t="s">
        <v>17</v>
      </c>
      <c r="F189" s="16" t="s">
        <v>42</v>
      </c>
    </row>
    <row r="190" spans="1:6" ht="18.75">
      <c r="A190" s="16">
        <v>4</v>
      </c>
      <c r="B190" s="17" t="s">
        <v>206</v>
      </c>
      <c r="C190" s="20" t="s">
        <v>207</v>
      </c>
      <c r="D190" s="19">
        <v>1</v>
      </c>
      <c r="E190" s="16" t="s">
        <v>17</v>
      </c>
      <c r="F190" s="16" t="s">
        <v>42</v>
      </c>
    </row>
    <row r="191" spans="1:6" ht="19.5">
      <c r="A191" s="16"/>
      <c r="B191" s="17"/>
      <c r="C191" s="28" t="s">
        <v>208</v>
      </c>
      <c r="D191" s="39">
        <f>SUM(D170:D190)</f>
        <v>34</v>
      </c>
      <c r="E191" s="76"/>
      <c r="F191" s="16"/>
    </row>
    <row r="192" spans="1:6" ht="18.75">
      <c r="A192" s="72"/>
      <c r="B192" s="47"/>
      <c r="C192" s="77" t="s">
        <v>209</v>
      </c>
      <c r="D192" s="78"/>
      <c r="E192" s="57"/>
      <c r="F192" s="79"/>
    </row>
    <row r="193" spans="1:6" ht="18.75">
      <c r="A193" s="72"/>
      <c r="B193" s="47"/>
      <c r="C193" s="43" t="s">
        <v>210</v>
      </c>
      <c r="D193" s="19"/>
      <c r="E193" s="57"/>
      <c r="F193" s="16"/>
    </row>
    <row r="194" spans="1:6" ht="18.75">
      <c r="A194" s="16">
        <v>1</v>
      </c>
      <c r="B194" s="47" t="s">
        <v>211</v>
      </c>
      <c r="C194" s="48" t="s">
        <v>212</v>
      </c>
      <c r="D194" s="19">
        <v>1</v>
      </c>
      <c r="E194" s="16" t="s">
        <v>17</v>
      </c>
      <c r="F194" s="16" t="s">
        <v>18</v>
      </c>
    </row>
    <row r="195" spans="1:6" ht="18.75">
      <c r="A195" s="16">
        <v>2</v>
      </c>
      <c r="B195" s="47" t="s">
        <v>213</v>
      </c>
      <c r="C195" s="48" t="s">
        <v>147</v>
      </c>
      <c r="D195" s="19">
        <v>2</v>
      </c>
      <c r="E195" s="16" t="s">
        <v>17</v>
      </c>
      <c r="F195" s="16" t="s">
        <v>18</v>
      </c>
    </row>
    <row r="196" spans="1:6" ht="18.75">
      <c r="A196" s="16">
        <v>3</v>
      </c>
      <c r="B196" s="47" t="s">
        <v>214</v>
      </c>
      <c r="C196" s="48" t="s">
        <v>215</v>
      </c>
      <c r="D196" s="19">
        <v>1</v>
      </c>
      <c r="E196" s="16" t="s">
        <v>17</v>
      </c>
      <c r="F196" s="16" t="s">
        <v>23</v>
      </c>
    </row>
    <row r="197" spans="1:6" ht="18.75">
      <c r="A197" s="16">
        <v>4</v>
      </c>
      <c r="B197" s="47" t="s">
        <v>214</v>
      </c>
      <c r="C197" s="48" t="s">
        <v>216</v>
      </c>
      <c r="D197" s="19">
        <v>1</v>
      </c>
      <c r="E197" s="16" t="s">
        <v>17</v>
      </c>
      <c r="F197" s="16" t="s">
        <v>23</v>
      </c>
    </row>
    <row r="198" spans="1:6" ht="18.75">
      <c r="A198" s="16">
        <v>5</v>
      </c>
      <c r="B198" s="47" t="s">
        <v>214</v>
      </c>
      <c r="C198" s="80" t="s">
        <v>217</v>
      </c>
      <c r="D198" s="32">
        <v>1</v>
      </c>
      <c r="E198" s="81" t="s">
        <v>17</v>
      </c>
      <c r="F198" s="81" t="s">
        <v>56</v>
      </c>
    </row>
    <row r="199" spans="1:6" ht="18.75">
      <c r="A199" s="16">
        <v>6</v>
      </c>
      <c r="B199" s="47" t="s">
        <v>218</v>
      </c>
      <c r="C199" s="48" t="s">
        <v>219</v>
      </c>
      <c r="D199" s="19">
        <v>1</v>
      </c>
      <c r="E199" s="16" t="s">
        <v>17</v>
      </c>
      <c r="F199" s="16" t="s">
        <v>18</v>
      </c>
    </row>
    <row r="200" spans="1:6" ht="18.75">
      <c r="A200" s="16"/>
      <c r="B200" s="47"/>
      <c r="C200" s="82" t="s">
        <v>106</v>
      </c>
      <c r="D200" s="19"/>
      <c r="E200" s="16"/>
      <c r="F200" s="16"/>
    </row>
    <row r="201" spans="1:6" ht="18.75">
      <c r="A201" s="16">
        <v>7</v>
      </c>
      <c r="B201" s="47" t="s">
        <v>220</v>
      </c>
      <c r="C201" s="48" t="s">
        <v>221</v>
      </c>
      <c r="D201" s="19">
        <v>2</v>
      </c>
      <c r="E201" s="16" t="s">
        <v>45</v>
      </c>
      <c r="F201" s="16">
        <v>5</v>
      </c>
    </row>
    <row r="202" spans="1:6" ht="18.75">
      <c r="A202" s="16">
        <v>8</v>
      </c>
      <c r="B202" s="47" t="s">
        <v>220</v>
      </c>
      <c r="C202" s="48" t="s">
        <v>221</v>
      </c>
      <c r="D202" s="19">
        <v>6</v>
      </c>
      <c r="E202" s="16" t="s">
        <v>45</v>
      </c>
      <c r="F202" s="16">
        <v>4</v>
      </c>
    </row>
    <row r="203" spans="1:6" ht="18.75">
      <c r="A203" s="16">
        <v>9</v>
      </c>
      <c r="B203" s="47" t="s">
        <v>222</v>
      </c>
      <c r="C203" s="48" t="s">
        <v>223</v>
      </c>
      <c r="D203" s="19">
        <v>1</v>
      </c>
      <c r="E203" s="16" t="s">
        <v>45</v>
      </c>
      <c r="F203" s="16">
        <v>4</v>
      </c>
    </row>
    <row r="204" spans="1:6" ht="18.75">
      <c r="A204" s="16">
        <v>10</v>
      </c>
      <c r="B204" s="47" t="s">
        <v>169</v>
      </c>
      <c r="C204" s="20" t="s">
        <v>170</v>
      </c>
      <c r="D204" s="19">
        <v>1</v>
      </c>
      <c r="E204" s="16" t="s">
        <v>171</v>
      </c>
      <c r="F204" s="16">
        <v>5</v>
      </c>
    </row>
    <row r="205" spans="1:6" ht="18.75">
      <c r="A205" s="83"/>
      <c r="B205" s="47"/>
      <c r="C205" s="20" t="s">
        <v>172</v>
      </c>
      <c r="D205" s="19"/>
      <c r="E205" s="16"/>
      <c r="F205" s="16"/>
    </row>
    <row r="206" spans="1:6" ht="18.75">
      <c r="A206" s="83"/>
      <c r="B206" s="47"/>
      <c r="C206" s="84" t="s">
        <v>52</v>
      </c>
      <c r="D206" s="39">
        <v>17</v>
      </c>
      <c r="E206" s="16"/>
      <c r="F206" s="76"/>
    </row>
    <row r="207" spans="1:6" ht="18.75">
      <c r="A207" s="83"/>
      <c r="B207" s="47"/>
      <c r="C207" s="43" t="s">
        <v>224</v>
      </c>
      <c r="D207" s="19"/>
      <c r="E207" s="16"/>
      <c r="F207" s="16"/>
    </row>
    <row r="208" spans="1:6" ht="18.75">
      <c r="A208" s="16">
        <v>1</v>
      </c>
      <c r="B208" s="85">
        <v>343924771</v>
      </c>
      <c r="C208" s="48" t="s">
        <v>225</v>
      </c>
      <c r="D208" s="19">
        <v>1</v>
      </c>
      <c r="E208" s="16" t="s">
        <v>17</v>
      </c>
      <c r="F208" s="16" t="s">
        <v>56</v>
      </c>
    </row>
    <row r="209" spans="1:6" ht="18.75">
      <c r="A209" s="86"/>
      <c r="B209" s="47"/>
      <c r="C209" s="87" t="s">
        <v>52</v>
      </c>
      <c r="D209" s="88">
        <v>1</v>
      </c>
      <c r="E209" s="89"/>
      <c r="F209" s="90"/>
    </row>
    <row r="210" spans="1:6" ht="19.5">
      <c r="A210" s="16"/>
      <c r="B210" s="17"/>
      <c r="C210" s="91" t="s">
        <v>226</v>
      </c>
      <c r="D210" s="29">
        <v>18</v>
      </c>
      <c r="E210" s="29"/>
      <c r="F210" s="29"/>
    </row>
    <row r="211" spans="1:6" ht="19.5">
      <c r="A211" s="16"/>
      <c r="B211" s="17"/>
      <c r="C211" s="28" t="s">
        <v>227</v>
      </c>
      <c r="D211" s="29">
        <f>D210+D191+D168</f>
        <v>151</v>
      </c>
      <c r="E211" s="72"/>
      <c r="F211" s="16"/>
    </row>
    <row r="212" spans="1:6" ht="18.75">
      <c r="A212" s="118" t="s">
        <v>228</v>
      </c>
      <c r="B212" s="118"/>
      <c r="C212" s="118"/>
      <c r="D212" s="19"/>
      <c r="E212" s="20"/>
      <c r="F212" s="16"/>
    </row>
    <row r="213" spans="1:6" ht="18.75">
      <c r="A213" s="16">
        <v>1</v>
      </c>
      <c r="B213" s="17" t="s">
        <v>229</v>
      </c>
      <c r="C213" s="20" t="s">
        <v>115</v>
      </c>
      <c r="D213" s="19">
        <v>1</v>
      </c>
      <c r="E213" s="16" t="s">
        <v>17</v>
      </c>
      <c r="F213" s="16" t="s">
        <v>230</v>
      </c>
    </row>
    <row r="214" spans="1:6" ht="18.75">
      <c r="A214" s="16">
        <v>2</v>
      </c>
      <c r="B214" s="17" t="s">
        <v>231</v>
      </c>
      <c r="C214" s="20" t="s">
        <v>232</v>
      </c>
      <c r="D214" s="19">
        <v>1</v>
      </c>
      <c r="E214" s="16" t="s">
        <v>17</v>
      </c>
      <c r="F214" s="16" t="s">
        <v>233</v>
      </c>
    </row>
    <row r="215" spans="1:6" ht="18.75">
      <c r="A215" s="92">
        <v>3</v>
      </c>
      <c r="B215" s="23" t="s">
        <v>234</v>
      </c>
      <c r="C215" s="93" t="s">
        <v>235</v>
      </c>
      <c r="D215" s="94">
        <v>1</v>
      </c>
      <c r="E215" s="92" t="s">
        <v>17</v>
      </c>
      <c r="F215" s="92" t="s">
        <v>233</v>
      </c>
    </row>
    <row r="216" spans="1:6" ht="18.75">
      <c r="A216" s="16">
        <v>4</v>
      </c>
      <c r="B216" s="17" t="s">
        <v>236</v>
      </c>
      <c r="C216" s="20" t="s">
        <v>237</v>
      </c>
      <c r="D216" s="19">
        <v>0.5</v>
      </c>
      <c r="E216" s="16" t="s">
        <v>17</v>
      </c>
      <c r="F216" s="16" t="s">
        <v>233</v>
      </c>
    </row>
    <row r="217" spans="1:6" ht="19.5">
      <c r="A217" s="16"/>
      <c r="B217" s="17"/>
      <c r="C217" s="28" t="s">
        <v>52</v>
      </c>
      <c r="D217" s="29">
        <v>3.5</v>
      </c>
      <c r="E217" s="30"/>
      <c r="F217" s="31"/>
    </row>
    <row r="218" spans="1:6" ht="18.75">
      <c r="A218" s="16"/>
      <c r="B218" s="17"/>
      <c r="C218" s="65" t="s">
        <v>238</v>
      </c>
      <c r="D218" s="19"/>
      <c r="E218" s="16"/>
      <c r="F218" s="16"/>
    </row>
    <row r="219" spans="1:6" ht="18.75">
      <c r="A219" s="16">
        <v>1</v>
      </c>
      <c r="B219" s="17"/>
      <c r="C219" s="20" t="s">
        <v>239</v>
      </c>
      <c r="D219" s="19"/>
      <c r="E219" s="16"/>
      <c r="F219" s="16"/>
    </row>
    <row r="220" spans="1:6" ht="18.75">
      <c r="A220" s="16"/>
      <c r="B220" s="17" t="s">
        <v>240</v>
      </c>
      <c r="C220" s="20" t="s">
        <v>241</v>
      </c>
      <c r="D220" s="73">
        <v>1</v>
      </c>
      <c r="E220" s="16" t="s">
        <v>17</v>
      </c>
      <c r="F220" s="16"/>
    </row>
    <row r="221" spans="1:6" ht="18.75">
      <c r="A221" s="16">
        <v>2</v>
      </c>
      <c r="B221" s="17"/>
      <c r="C221" s="20" t="s">
        <v>239</v>
      </c>
      <c r="D221" s="19"/>
      <c r="E221" s="16"/>
      <c r="F221" s="16"/>
    </row>
    <row r="222" spans="1:6" ht="18.75">
      <c r="A222" s="16"/>
      <c r="B222" s="17" t="s">
        <v>240</v>
      </c>
      <c r="C222" s="20" t="s">
        <v>242</v>
      </c>
      <c r="D222" s="19">
        <v>4</v>
      </c>
      <c r="E222" s="16" t="s">
        <v>17</v>
      </c>
      <c r="F222" s="16"/>
    </row>
    <row r="223" spans="1:6" ht="18.75">
      <c r="A223" s="16">
        <v>3</v>
      </c>
      <c r="B223" s="17"/>
      <c r="C223" s="20" t="s">
        <v>239</v>
      </c>
      <c r="D223" s="19"/>
      <c r="E223" s="16"/>
      <c r="F223" s="16"/>
    </row>
    <row r="224" spans="1:6" ht="18.75">
      <c r="A224" s="16"/>
      <c r="B224" s="17" t="s">
        <v>240</v>
      </c>
      <c r="C224" s="20" t="s">
        <v>243</v>
      </c>
      <c r="D224" s="19">
        <v>1</v>
      </c>
      <c r="E224" s="16" t="s">
        <v>45</v>
      </c>
      <c r="F224" s="16"/>
    </row>
    <row r="225" spans="1:6" ht="18.75">
      <c r="A225" s="16"/>
      <c r="B225" s="17" t="s">
        <v>24</v>
      </c>
      <c r="C225" s="20" t="s">
        <v>244</v>
      </c>
      <c r="D225" s="19"/>
      <c r="E225" s="16"/>
      <c r="F225" s="16"/>
    </row>
    <row r="226" spans="1:6" ht="18.75">
      <c r="A226" s="16">
        <v>4</v>
      </c>
      <c r="B226" s="17"/>
      <c r="C226" s="20" t="s">
        <v>239</v>
      </c>
      <c r="D226" s="19"/>
      <c r="E226" s="16"/>
      <c r="F226" s="16"/>
    </row>
    <row r="227" spans="1:6" ht="18.75">
      <c r="A227" s="16"/>
      <c r="B227" s="17" t="s">
        <v>245</v>
      </c>
      <c r="C227" s="20" t="s">
        <v>246</v>
      </c>
      <c r="D227" s="19">
        <v>1</v>
      </c>
      <c r="E227" s="16" t="s">
        <v>17</v>
      </c>
      <c r="F227" s="16"/>
    </row>
    <row r="228" spans="1:6" ht="18.75">
      <c r="A228" s="16"/>
      <c r="B228" s="17"/>
      <c r="C228" s="20" t="s">
        <v>247</v>
      </c>
      <c r="D228" s="19"/>
      <c r="E228" s="16"/>
      <c r="F228" s="16"/>
    </row>
    <row r="229" spans="1:6" ht="18.75">
      <c r="A229" s="16">
        <v>5</v>
      </c>
      <c r="B229" s="17" t="s">
        <v>248</v>
      </c>
      <c r="C229" s="20" t="s">
        <v>249</v>
      </c>
      <c r="D229" s="19">
        <v>2</v>
      </c>
      <c r="E229" s="16" t="s">
        <v>45</v>
      </c>
      <c r="F229" s="16">
        <v>4</v>
      </c>
    </row>
    <row r="230" spans="1:6" ht="18.75">
      <c r="A230" s="16">
        <v>6</v>
      </c>
      <c r="B230" s="17"/>
      <c r="C230" s="20" t="s">
        <v>239</v>
      </c>
      <c r="D230" s="19"/>
      <c r="E230" s="16"/>
      <c r="F230" s="16"/>
    </row>
    <row r="231" spans="1:6" ht="18.75">
      <c r="A231" s="16"/>
      <c r="B231" s="17" t="s">
        <v>250</v>
      </c>
      <c r="C231" s="20" t="s">
        <v>251</v>
      </c>
      <c r="D231" s="19">
        <v>3</v>
      </c>
      <c r="E231" s="16" t="s">
        <v>17</v>
      </c>
      <c r="F231" s="16"/>
    </row>
    <row r="232" spans="1:6" ht="18.75">
      <c r="A232" s="16">
        <v>7</v>
      </c>
      <c r="B232" s="17" t="s">
        <v>252</v>
      </c>
      <c r="C232" s="20" t="s">
        <v>253</v>
      </c>
      <c r="D232" s="19">
        <v>1</v>
      </c>
      <c r="E232" s="16" t="s">
        <v>17</v>
      </c>
      <c r="F232" s="16">
        <v>6</v>
      </c>
    </row>
    <row r="233" spans="1:6" ht="18.75">
      <c r="A233" s="16">
        <v>8</v>
      </c>
      <c r="B233" s="17" t="s">
        <v>254</v>
      </c>
      <c r="C233" s="20" t="s">
        <v>255</v>
      </c>
      <c r="D233" s="19">
        <v>1</v>
      </c>
      <c r="E233" s="16" t="s">
        <v>17</v>
      </c>
      <c r="F233" s="16">
        <v>4</v>
      </c>
    </row>
    <row r="234" spans="1:6" ht="18.75">
      <c r="A234" s="16">
        <v>9</v>
      </c>
      <c r="B234" s="17" t="s">
        <v>256</v>
      </c>
      <c r="C234" s="20" t="s">
        <v>257</v>
      </c>
      <c r="D234" s="19">
        <v>1</v>
      </c>
      <c r="E234" s="16" t="s">
        <v>45</v>
      </c>
      <c r="F234" s="16">
        <v>6</v>
      </c>
    </row>
    <row r="235" spans="1:6" ht="18.75">
      <c r="A235" s="16"/>
      <c r="B235" s="17"/>
      <c r="C235" s="20" t="s">
        <v>258</v>
      </c>
      <c r="D235" s="19"/>
      <c r="E235" s="16"/>
      <c r="F235" s="16"/>
    </row>
    <row r="236" spans="1:6" ht="18.75">
      <c r="A236" s="16">
        <v>10</v>
      </c>
      <c r="B236" s="17" t="s">
        <v>259</v>
      </c>
      <c r="C236" s="20" t="s">
        <v>260</v>
      </c>
      <c r="D236" s="19">
        <v>1</v>
      </c>
      <c r="E236" s="16" t="s">
        <v>45</v>
      </c>
      <c r="F236" s="16">
        <v>5</v>
      </c>
    </row>
    <row r="237" spans="1:6" ht="18.75">
      <c r="A237" s="16">
        <v>11</v>
      </c>
      <c r="B237" s="17" t="s">
        <v>261</v>
      </c>
      <c r="C237" s="20" t="s">
        <v>262</v>
      </c>
      <c r="D237" s="19"/>
      <c r="E237" s="16"/>
      <c r="F237" s="16"/>
    </row>
    <row r="238" spans="1:6" ht="18.75">
      <c r="A238" s="16"/>
      <c r="B238" s="17"/>
      <c r="C238" s="38" t="s">
        <v>263</v>
      </c>
      <c r="D238" s="19">
        <v>1</v>
      </c>
      <c r="E238" s="16" t="s">
        <v>45</v>
      </c>
      <c r="F238" s="16">
        <v>5</v>
      </c>
    </row>
    <row r="239" spans="1:6" ht="19.5">
      <c r="A239" s="16"/>
      <c r="B239" s="17"/>
      <c r="C239" s="28" t="s">
        <v>52</v>
      </c>
      <c r="D239" s="29">
        <f>D238+D236+D234+D233+D232+D231+D229+D227+D224+D222+D220</f>
        <v>17</v>
      </c>
      <c r="E239" s="30"/>
      <c r="F239" s="31"/>
    </row>
    <row r="240" spans="1:6" ht="19.5">
      <c r="A240" s="16"/>
      <c r="B240" s="17"/>
      <c r="C240" s="28" t="s">
        <v>264</v>
      </c>
      <c r="D240" s="95">
        <f>D239+D217</f>
        <v>20.5</v>
      </c>
      <c r="E240" s="30"/>
      <c r="F240" s="31"/>
    </row>
    <row r="241" spans="1:6" ht="18.75">
      <c r="A241" s="16"/>
      <c r="B241" s="17"/>
      <c r="C241" s="18" t="s">
        <v>265</v>
      </c>
      <c r="D241" s="19"/>
      <c r="E241" s="20"/>
      <c r="F241" s="16"/>
    </row>
    <row r="242" spans="1:6" ht="18.75">
      <c r="A242" s="16">
        <v>1</v>
      </c>
      <c r="B242" s="17" t="s">
        <v>266</v>
      </c>
      <c r="C242" s="20" t="s">
        <v>267</v>
      </c>
      <c r="D242" s="19">
        <v>1</v>
      </c>
      <c r="E242" s="16" t="s">
        <v>17</v>
      </c>
      <c r="F242" s="55" t="s">
        <v>109</v>
      </c>
    </row>
    <row r="243" spans="1:6" ht="18.75">
      <c r="A243" s="16">
        <v>2</v>
      </c>
      <c r="B243" s="17" t="s">
        <v>43</v>
      </c>
      <c r="C243" s="20" t="s">
        <v>268</v>
      </c>
      <c r="D243" s="19">
        <v>1</v>
      </c>
      <c r="E243" s="16" t="s">
        <v>17</v>
      </c>
      <c r="F243" s="55" t="s">
        <v>109</v>
      </c>
    </row>
    <row r="244" spans="1:6" ht="18.75">
      <c r="A244" s="16">
        <v>3</v>
      </c>
      <c r="B244" s="17" t="s">
        <v>43</v>
      </c>
      <c r="C244" s="20" t="s">
        <v>269</v>
      </c>
      <c r="D244" s="19">
        <v>1</v>
      </c>
      <c r="E244" s="16" t="s">
        <v>17</v>
      </c>
      <c r="F244" s="55" t="s">
        <v>109</v>
      </c>
    </row>
    <row r="245" spans="1:6" ht="18.75">
      <c r="A245" s="16"/>
      <c r="B245" s="17"/>
      <c r="C245" s="18" t="s">
        <v>270</v>
      </c>
      <c r="D245" s="19"/>
      <c r="E245" s="16"/>
      <c r="F245" s="55"/>
    </row>
    <row r="246" spans="1:6" ht="18.75">
      <c r="A246" s="16">
        <v>1</v>
      </c>
      <c r="B246" s="17" t="s">
        <v>266</v>
      </c>
      <c r="C246" s="20" t="s">
        <v>267</v>
      </c>
      <c r="D246" s="19">
        <v>1</v>
      </c>
      <c r="E246" s="16" t="s">
        <v>17</v>
      </c>
      <c r="F246" s="55" t="s">
        <v>109</v>
      </c>
    </row>
    <row r="247" spans="1:6" ht="18.75">
      <c r="A247" s="16"/>
      <c r="B247" s="17"/>
      <c r="C247" s="18" t="s">
        <v>271</v>
      </c>
      <c r="D247" s="19"/>
      <c r="E247" s="16"/>
      <c r="F247" s="55"/>
    </row>
    <row r="248" spans="1:6" ht="18.75">
      <c r="A248" s="16">
        <v>2</v>
      </c>
      <c r="B248" s="17" t="s">
        <v>43</v>
      </c>
      <c r="C248" s="20" t="s">
        <v>268</v>
      </c>
      <c r="D248" s="19">
        <v>1</v>
      </c>
      <c r="E248" s="16" t="s">
        <v>17</v>
      </c>
      <c r="F248" s="55" t="s">
        <v>109</v>
      </c>
    </row>
    <row r="249" spans="1:6" ht="18.75">
      <c r="A249" s="16">
        <v>3</v>
      </c>
      <c r="B249" s="17" t="s">
        <v>97</v>
      </c>
      <c r="C249" s="20" t="s">
        <v>98</v>
      </c>
      <c r="D249" s="19">
        <v>1</v>
      </c>
      <c r="E249" s="16" t="s">
        <v>17</v>
      </c>
      <c r="F249" s="16" t="s">
        <v>272</v>
      </c>
    </row>
    <row r="250" spans="1:6" ht="18.75">
      <c r="A250" s="16"/>
      <c r="B250" s="17"/>
      <c r="C250" s="18" t="s">
        <v>273</v>
      </c>
      <c r="D250" s="19"/>
      <c r="E250" s="16"/>
      <c r="F250" s="16"/>
    </row>
    <row r="251" spans="1:6" ht="18.75">
      <c r="A251" s="16">
        <v>1</v>
      </c>
      <c r="B251" s="17" t="s">
        <v>266</v>
      </c>
      <c r="C251" s="20" t="s">
        <v>267</v>
      </c>
      <c r="D251" s="19">
        <v>2</v>
      </c>
      <c r="E251" s="16" t="s">
        <v>17</v>
      </c>
      <c r="F251" s="55" t="s">
        <v>109</v>
      </c>
    </row>
    <row r="252" spans="1:6" ht="18.75">
      <c r="A252" s="16">
        <v>2</v>
      </c>
      <c r="B252" s="17" t="s">
        <v>43</v>
      </c>
      <c r="C252" s="20" t="s">
        <v>274</v>
      </c>
      <c r="D252" s="19">
        <v>1</v>
      </c>
      <c r="E252" s="16" t="s">
        <v>17</v>
      </c>
      <c r="F252" s="55" t="s">
        <v>109</v>
      </c>
    </row>
    <row r="253" spans="1:6" ht="18.75">
      <c r="A253" s="96"/>
      <c r="B253" s="97"/>
      <c r="C253" s="98" t="s">
        <v>275</v>
      </c>
      <c r="D253" s="99"/>
      <c r="E253" s="96"/>
      <c r="F253" s="96"/>
    </row>
    <row r="254" spans="1:6" ht="18.75">
      <c r="A254" s="96">
        <v>1</v>
      </c>
      <c r="B254" s="97" t="s">
        <v>276</v>
      </c>
      <c r="C254" s="100" t="s">
        <v>277</v>
      </c>
      <c r="D254" s="99">
        <v>1</v>
      </c>
      <c r="E254" s="96" t="s">
        <v>17</v>
      </c>
      <c r="F254" s="96" t="s">
        <v>23</v>
      </c>
    </row>
    <row r="256" spans="1:6" ht="20.25">
      <c r="C256" s="101" t="s">
        <v>52</v>
      </c>
      <c r="D256" s="102">
        <f>SUM(D242:D255)</f>
        <v>10</v>
      </c>
    </row>
    <row r="257" spans="1:6" ht="19.5">
      <c r="A257" s="30"/>
      <c r="B257" s="103"/>
      <c r="C257" s="104" t="s">
        <v>278</v>
      </c>
      <c r="D257" s="105">
        <f>D240+D211+D111+D75+D70+D48+D44+D37+D32+D27+D23+D81+D256</f>
        <v>291</v>
      </c>
      <c r="E257" s="20"/>
      <c r="F257" s="106"/>
    </row>
    <row r="258" spans="1:6" ht="18.75">
      <c r="A258" s="20"/>
      <c r="B258" s="107"/>
      <c r="C258" s="108"/>
      <c r="D258" s="109" t="s">
        <v>279</v>
      </c>
      <c r="E258" s="110"/>
      <c r="F258" s="110"/>
    </row>
    <row r="259" spans="1:6" ht="18.75">
      <c r="A259" s="20"/>
      <c r="B259" s="84" t="s">
        <v>280</v>
      </c>
      <c r="C259" s="84"/>
      <c r="D259" s="111" t="s">
        <v>281</v>
      </c>
      <c r="E259" s="110"/>
      <c r="F259" s="112"/>
    </row>
    <row r="260" spans="1:6" ht="18.75">
      <c r="A260" s="20"/>
      <c r="B260" s="113" t="s">
        <v>282</v>
      </c>
      <c r="C260" s="113"/>
      <c r="D260" s="114" t="s">
        <v>283</v>
      </c>
      <c r="E260" s="115"/>
      <c r="F260" s="115"/>
    </row>
  </sheetData>
  <mergeCells count="3">
    <mergeCell ref="A2:F2"/>
    <mergeCell ref="A3:F3"/>
    <mergeCell ref="A212:C212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21.06.2018р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2018-06-22T05:57:11Z</dcterms:created>
  <dcterms:modified xsi:type="dcterms:W3CDTF">2018-06-22T07:26:28Z</dcterms:modified>
</cp:coreProperties>
</file>