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 Petrovich\Desktop\Стратегія Освіта\"/>
    </mc:Choice>
  </mc:AlternateContent>
  <bookViews>
    <workbookView xWindow="0" yWindow="0" windowWidth="20490" windowHeight="7650"/>
  </bookViews>
  <sheets>
    <sheet name="Школи Аналіз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2" l="1"/>
  <c r="O7" i="2"/>
  <c r="O8" i="2"/>
  <c r="O9" i="2"/>
  <c r="O10" i="2"/>
  <c r="O11" i="2"/>
  <c r="O12" i="2"/>
  <c r="O13" i="2"/>
  <c r="O14" i="2"/>
  <c r="O15" i="2"/>
  <c r="O16" i="2"/>
  <c r="O17" i="2"/>
  <c r="O5" i="2"/>
  <c r="N6" i="2"/>
  <c r="N7" i="2"/>
  <c r="N8" i="2"/>
  <c r="N9" i="2"/>
  <c r="N10" i="2"/>
  <c r="N11" i="2"/>
  <c r="N12" i="2"/>
  <c r="N13" i="2"/>
  <c r="N14" i="2"/>
  <c r="N15" i="2"/>
  <c r="N16" i="2"/>
  <c r="N17" i="2"/>
  <c r="N5" i="2"/>
  <c r="M7" i="2"/>
  <c r="M8" i="2"/>
  <c r="M9" i="2"/>
  <c r="M10" i="2"/>
  <c r="M11" i="2"/>
  <c r="M12" i="2"/>
  <c r="M13" i="2"/>
  <c r="M14" i="2"/>
  <c r="M15" i="2"/>
  <c r="M16" i="2"/>
  <c r="M17" i="2"/>
  <c r="M6" i="2"/>
  <c r="M5" i="2"/>
  <c r="L18" i="2"/>
  <c r="K18" i="2" l="1"/>
</calcChain>
</file>

<file path=xl/sharedStrings.xml><?xml version="1.0" encoding="utf-8"?>
<sst xmlns="http://schemas.openxmlformats.org/spreadsheetml/2006/main" count="72" uniqueCount="65">
  <si>
    <t>№№</t>
  </si>
  <si>
    <t>Район</t>
  </si>
  <si>
    <t>Координати     (широта, довгота)</t>
  </si>
  <si>
    <t>Разом по закладах</t>
  </si>
  <si>
    <t>К-сть місць (потужність)</t>
  </si>
  <si>
    <t>Клас енергозбе реження будівлі</t>
  </si>
  <si>
    <t>Розділ VI Індикатори: Фінанси</t>
  </si>
  <si>
    <t>Розділ ІІІ Фінанси</t>
  </si>
  <si>
    <t>Розділ ІІ Персонал</t>
  </si>
  <si>
    <t>Розділ  І Загальна характеристика навчальних закладів</t>
  </si>
  <si>
    <t>джерело</t>
  </si>
  <si>
    <t>статут установи</t>
  </si>
  <si>
    <t>https://www.google.com.ua/maps</t>
  </si>
  <si>
    <t>https://mof.gov.ua/uk/the-reform-of-education</t>
  </si>
  <si>
    <t>Дані відділу освіти</t>
  </si>
  <si>
    <t>Дані енергоменеджерів відділу освіти</t>
  </si>
  <si>
    <t>Видатки місцевого бюджету на комунальні послуги, грн</t>
  </si>
  <si>
    <t>Всього фактична чисельність  працівників станом на 01.01., осіб.</t>
  </si>
  <si>
    <t>Видатки на функціонування закладу 2020/2021 рр, грн</t>
  </si>
  <si>
    <t>с.Собіщиці Володимирецького р-ну Рівненської обл.</t>
  </si>
  <si>
    <t>с.Стара Рафалівка Володимирецького р-ну Рівненської обл.</t>
  </si>
  <si>
    <t>Дошкільний навчальний заклад ( ясла- садок) комбінованого типу №2 Вараської міської ради Рівненської області</t>
  </si>
  <si>
    <t>Дошкільний навчальний заклад ( ясла- садок)  №3 Вараської міської ради Рівненської області</t>
  </si>
  <si>
    <t>Дошкільний навчальний заклад ( ясла- садок) комбінованого типу №4 Вараської міської ради Рівненської області</t>
  </si>
  <si>
    <t>Дошкільний навчальний заклад ( ясла- садок) комбінованого типу №5 Вараської міської ради Рівненської області</t>
  </si>
  <si>
    <t>Дошкільний навчальний заклад ( ясла- садок) №6 Вараської міської ради Рівненської області</t>
  </si>
  <si>
    <t>Дошкільний навчальний заклад ( ясла- садок) комбінованого типу №7 Вараської міської ради Рівненської області</t>
  </si>
  <si>
    <t>Дошкільний навчальний заклад ( ясла- садок) №8 Вараської міської ради Рівненської області</t>
  </si>
  <si>
    <t>Заклад дошкільної освіти ( ясла - садок) №1 Вараської міської ради Рівненської області</t>
  </si>
  <si>
    <t>Дошкільний навчальний заклад ( ясла- садок) № 11 Вараської міської ради Рівненської області</t>
  </si>
  <si>
    <t>Дошкільний навчальний заклад ( ясла- садок) №12 Вараської міської ради Рівненської області</t>
  </si>
  <si>
    <t>Заклад дошкільної освіти с. Заболоття Вараської міської ради Рівненської області</t>
  </si>
  <si>
    <t>с. Заболоття, Володимирецький район Рівненська область вул. Поліська 2</t>
  </si>
  <si>
    <t>м.Вараш, Рівненська область , м-н Будівельників,41.</t>
  </si>
  <si>
    <t xml:space="preserve">м.Вараш, Рівненська область,
м-н Будівельників 47,
</t>
  </si>
  <si>
    <t xml:space="preserve">м.Вараш, Рівненська область,
м-н Будівельників 46,
</t>
  </si>
  <si>
    <t xml:space="preserve">м.Вараш, Рівненська область,
м-н Будівельників 54
</t>
  </si>
  <si>
    <t xml:space="preserve">м.Вараш, Рівненська область,
м-н Будівельників 39
</t>
  </si>
  <si>
    <t xml:space="preserve">м.Вараш, Рівненська область,
м-н Перемоги 20
</t>
  </si>
  <si>
    <t xml:space="preserve"> м.Вараш, Рівненська область,
вул. Енергетиків, 33,
</t>
  </si>
  <si>
    <t>м.Вараш, Рівненська область, м-н Вараш,15</t>
  </si>
  <si>
    <t>м.Вараш, Рівненська область, м-н Вараш,33</t>
  </si>
  <si>
    <t>м.Вараш, Рівненська область, м-н Вараш,35</t>
  </si>
  <si>
    <t>51.344321, 25.848245</t>
  </si>
  <si>
    <t>51.341573, 25.851162</t>
  </si>
  <si>
    <t>51.340852, 25.849016</t>
  </si>
  <si>
    <t>51.342735, 25.844740</t>
  </si>
  <si>
    <t>51.339450, 25.845133</t>
  </si>
  <si>
    <t>51.351982, 25.857608</t>
  </si>
  <si>
    <t>51.338347, 25.841181</t>
  </si>
  <si>
    <t>51.352653, 25.848386</t>
  </si>
  <si>
    <t>51.354149, 25.845963</t>
  </si>
  <si>
    <t>51.354128, 25.847533</t>
  </si>
  <si>
    <t>51.305162, 25.936437</t>
  </si>
  <si>
    <t>Факт. к-сть дітей станом на 01.01..поточного навч.року</t>
  </si>
  <si>
    <t>К-сть груп станом на 01.01.поточного навчального року</t>
  </si>
  <si>
    <t>Дошкільний навчальний заклад " Дюймовочка" с. Стара Рафалівка</t>
  </si>
  <si>
    <t>Дошкільний навчальний заклад " Берізка" с. Собіщиці</t>
  </si>
  <si>
    <t>Назва  закладу дошкільної освіти</t>
  </si>
  <si>
    <t>Загальна площа приміщень ДНЗ</t>
  </si>
  <si>
    <t>Видатки на 1 вихованця,  грн. поточного навчального року</t>
  </si>
  <si>
    <t>видатки на групу</t>
  </si>
  <si>
    <t>Фінасування комунальних послуг  з міського бюджету на одного вихованця, грн.</t>
  </si>
  <si>
    <t>F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</si>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</sst>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₴"/>
  </numFmts>
  <fonts count="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rgb="FF000000"/>
      <name val="Times New Roman CY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3" borderId="0" xfId="0" applyFont="1" applyFill="1"/>
    <xf numFmtId="0" fontId="2" fillId="5" borderId="0" xfId="0" applyFont="1" applyFill="1"/>
    <xf numFmtId="0" fontId="2" fillId="4" borderId="0" xfId="0" applyFont="1" applyFill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/>
    </xf>
    <xf numFmtId="0" fontId="2" fillId="3" borderId="1" xfId="0" applyFont="1" applyFill="1" applyBorder="1"/>
    <xf numFmtId="3" fontId="2" fillId="5" borderId="1" xfId="0" applyNumberFormat="1" applyFont="1" applyFill="1" applyBorder="1"/>
    <xf numFmtId="3" fontId="2" fillId="4" borderId="1" xfId="0" applyNumberFormat="1" applyFont="1" applyFill="1" applyBorder="1"/>
    <xf numFmtId="0" fontId="6" fillId="2" borderId="1" xfId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right" wrapText="1"/>
    </xf>
    <xf numFmtId="0" fontId="2" fillId="5" borderId="1" xfId="0" applyFont="1" applyFill="1" applyBorder="1"/>
    <xf numFmtId="0" fontId="6" fillId="2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Fill="1" applyBorder="1"/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.ua/map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zoomScale="75" zoomScaleNormal="75" workbookViewId="0">
      <selection activeCell="F11" sqref="F11"/>
    </sheetView>
  </sheetViews>
  <sheetFormatPr defaultRowHeight="15" x14ac:dyDescent="0.25"/>
  <cols>
    <col min="1" max="1" width="11" style="6" customWidth="1"/>
    <col min="2" max="2" width="51.5703125" style="6" customWidth="1"/>
    <col min="3" max="3" width="18.140625" style="6" customWidth="1"/>
    <col min="4" max="4" width="21.5703125" style="6" customWidth="1"/>
    <col min="5" max="5" width="17.140625" style="6" customWidth="1"/>
    <col min="6" max="6" width="12.28515625" style="36" customWidth="1"/>
    <col min="7" max="7" width="11.140625" style="6" customWidth="1"/>
    <col min="8" max="8" width="10.7109375" style="6" customWidth="1"/>
    <col min="9" max="9" width="10.28515625" style="6" customWidth="1"/>
    <col min="10" max="10" width="12.42578125" style="6" customWidth="1"/>
    <col min="11" max="11" width="16.140625" style="6" customWidth="1"/>
    <col min="12" max="12" width="14.85546875" style="6" customWidth="1"/>
    <col min="13" max="13" width="12.85546875" style="6" customWidth="1"/>
    <col min="14" max="14" width="11" style="6" bestFit="1" customWidth="1"/>
    <col min="15" max="15" width="11.7109375" style="6" customWidth="1"/>
    <col min="16" max="16384" width="9.140625" style="6"/>
  </cols>
  <sheetData>
    <row r="1" spans="1:15" x14ac:dyDescent="0.25">
      <c r="A1" s="1"/>
      <c r="B1" s="1"/>
      <c r="C1" s="2"/>
      <c r="D1" s="2"/>
      <c r="E1" s="1"/>
      <c r="F1" s="34"/>
      <c r="G1" s="1"/>
      <c r="H1" s="1"/>
      <c r="I1" s="1"/>
      <c r="J1" s="3"/>
      <c r="K1" s="4"/>
      <c r="L1" s="4"/>
      <c r="M1" s="5"/>
      <c r="N1" s="5"/>
      <c r="O1" s="5"/>
    </row>
    <row r="2" spans="1:15" x14ac:dyDescent="0.25">
      <c r="A2" s="1"/>
      <c r="B2" s="1" t="s">
        <v>9</v>
      </c>
      <c r="C2" s="2"/>
      <c r="D2" s="2"/>
      <c r="E2" s="1"/>
      <c r="F2" s="34"/>
      <c r="G2" s="1"/>
      <c r="H2" s="1"/>
      <c r="I2" s="1"/>
      <c r="J2" s="3" t="s">
        <v>8</v>
      </c>
      <c r="K2" s="4" t="s">
        <v>7</v>
      </c>
      <c r="L2" s="4"/>
      <c r="M2" s="5" t="s">
        <v>6</v>
      </c>
      <c r="N2" s="5"/>
      <c r="O2" s="5"/>
    </row>
    <row r="3" spans="1:15" ht="113.45" customHeight="1" x14ac:dyDescent="0.25">
      <c r="A3" s="7" t="s">
        <v>0</v>
      </c>
      <c r="B3" s="7" t="s">
        <v>58</v>
      </c>
      <c r="C3" s="7" t="s">
        <v>1</v>
      </c>
      <c r="D3" s="7" t="s">
        <v>2</v>
      </c>
      <c r="E3" s="7" t="s">
        <v>59</v>
      </c>
      <c r="F3" s="37" t="s">
        <v>5</v>
      </c>
      <c r="G3" s="7" t="s">
        <v>4</v>
      </c>
      <c r="H3" s="7" t="s">
        <v>54</v>
      </c>
      <c r="I3" s="7" t="s">
        <v>55</v>
      </c>
      <c r="J3" s="8" t="s">
        <v>17</v>
      </c>
      <c r="K3" s="9" t="s">
        <v>18</v>
      </c>
      <c r="L3" s="10" t="s">
        <v>16</v>
      </c>
      <c r="M3" s="11" t="s">
        <v>60</v>
      </c>
      <c r="N3" s="11" t="s">
        <v>61</v>
      </c>
      <c r="O3" s="12" t="s">
        <v>62</v>
      </c>
    </row>
    <row r="4" spans="1:15" ht="48" x14ac:dyDescent="0.25">
      <c r="A4" s="7" t="s">
        <v>10</v>
      </c>
      <c r="B4" s="7" t="s">
        <v>11</v>
      </c>
      <c r="C4" s="7" t="s">
        <v>11</v>
      </c>
      <c r="D4" s="13" t="s">
        <v>12</v>
      </c>
      <c r="E4" s="14"/>
      <c r="F4" s="37" t="s">
        <v>15</v>
      </c>
      <c r="G4" s="7" t="s">
        <v>14</v>
      </c>
      <c r="H4" s="7" t="s">
        <v>13</v>
      </c>
      <c r="I4" s="13"/>
      <c r="J4" s="8" t="s">
        <v>14</v>
      </c>
      <c r="K4" s="9" t="s">
        <v>13</v>
      </c>
      <c r="L4" s="10" t="s">
        <v>14</v>
      </c>
      <c r="M4" s="15"/>
      <c r="N4" s="15"/>
      <c r="O4" s="12"/>
    </row>
    <row r="5" spans="1:15" ht="71.25" customHeight="1" x14ac:dyDescent="0.25">
      <c r="A5" s="16">
        <v>1</v>
      </c>
      <c r="B5" s="17" t="s">
        <v>28</v>
      </c>
      <c r="C5" s="18" t="s">
        <v>33</v>
      </c>
      <c r="D5" s="16" t="s">
        <v>43</v>
      </c>
      <c r="E5" s="16">
        <v>1717.6</v>
      </c>
      <c r="F5" s="35"/>
      <c r="G5" s="19">
        <v>280</v>
      </c>
      <c r="H5" s="16">
        <v>132</v>
      </c>
      <c r="I5" s="16">
        <v>7</v>
      </c>
      <c r="J5" s="20">
        <v>52</v>
      </c>
      <c r="K5" s="21">
        <v>6955017</v>
      </c>
      <c r="L5" s="21">
        <v>316263</v>
      </c>
      <c r="M5" s="22">
        <f>K5/H5</f>
        <v>52689.522727272728</v>
      </c>
      <c r="N5" s="22">
        <f>K5/I5</f>
        <v>993573.85714285716</v>
      </c>
      <c r="O5" s="22">
        <f>L5/H5</f>
        <v>2395.931818181818</v>
      </c>
    </row>
    <row r="6" spans="1:15" ht="90" x14ac:dyDescent="0.25">
      <c r="A6" s="16">
        <v>2</v>
      </c>
      <c r="B6" s="23" t="s">
        <v>21</v>
      </c>
      <c r="C6" s="24" t="s">
        <v>34</v>
      </c>
      <c r="D6" s="16" t="s">
        <v>44</v>
      </c>
      <c r="E6" s="16">
        <v>1909.2</v>
      </c>
      <c r="F6" s="35" t="s">
        <v>63</v>
      </c>
      <c r="G6" s="25">
        <v>135</v>
      </c>
      <c r="H6" s="16">
        <v>117</v>
      </c>
      <c r="I6" s="16">
        <v>8</v>
      </c>
      <c r="J6" s="20">
        <v>60</v>
      </c>
      <c r="K6" s="26">
        <v>9543460</v>
      </c>
      <c r="L6" s="26">
        <v>317442</v>
      </c>
      <c r="M6" s="22">
        <f>K6/H6</f>
        <v>81568.034188034188</v>
      </c>
      <c r="N6" s="22">
        <f t="shared" ref="N6:N17" si="0">K6/I6</f>
        <v>1192932.5</v>
      </c>
      <c r="O6" s="22">
        <f t="shared" ref="O6:O17" si="1">L6/H6</f>
        <v>2713.1794871794873</v>
      </c>
    </row>
    <row r="7" spans="1:15" ht="90" x14ac:dyDescent="0.25">
      <c r="A7" s="16">
        <v>3</v>
      </c>
      <c r="B7" s="23" t="s">
        <v>22</v>
      </c>
      <c r="C7" s="24" t="s">
        <v>35</v>
      </c>
      <c r="D7" s="16" t="s">
        <v>45</v>
      </c>
      <c r="E7" s="16">
        <v>2016.6</v>
      </c>
      <c r="F7" s="35"/>
      <c r="G7" s="25">
        <v>190</v>
      </c>
      <c r="H7" s="16">
        <v>124</v>
      </c>
      <c r="I7" s="16">
        <v>8</v>
      </c>
      <c r="J7" s="20">
        <v>60</v>
      </c>
      <c r="K7" s="26">
        <v>8423305</v>
      </c>
      <c r="L7" s="26">
        <v>371549</v>
      </c>
      <c r="M7" s="22">
        <f t="shared" ref="M7:M17" si="2">K7/H7</f>
        <v>67929.879032258061</v>
      </c>
      <c r="N7" s="22">
        <f t="shared" si="0"/>
        <v>1052913.125</v>
      </c>
      <c r="O7" s="22">
        <f t="shared" si="1"/>
        <v>2996.3629032258063</v>
      </c>
    </row>
    <row r="8" spans="1:15" ht="90" x14ac:dyDescent="0.25">
      <c r="A8" s="16">
        <v>4</v>
      </c>
      <c r="B8" s="23" t="s">
        <v>23</v>
      </c>
      <c r="C8" s="24" t="s">
        <v>36</v>
      </c>
      <c r="D8" s="16" t="s">
        <v>46</v>
      </c>
      <c r="E8" s="16">
        <v>2565.6</v>
      </c>
      <c r="F8" s="35"/>
      <c r="G8" s="25">
        <v>220</v>
      </c>
      <c r="H8" s="16">
        <v>163</v>
      </c>
      <c r="I8" s="16">
        <v>10</v>
      </c>
      <c r="J8" s="20">
        <v>71</v>
      </c>
      <c r="K8" s="26">
        <v>10588786</v>
      </c>
      <c r="L8" s="26">
        <v>481584</v>
      </c>
      <c r="M8" s="22">
        <f t="shared" si="2"/>
        <v>64961.877300613494</v>
      </c>
      <c r="N8" s="22">
        <f t="shared" si="0"/>
        <v>1058878.6000000001</v>
      </c>
      <c r="O8" s="22">
        <f t="shared" si="1"/>
        <v>2954.5030674846626</v>
      </c>
    </row>
    <row r="9" spans="1:15" ht="90" x14ac:dyDescent="0.25">
      <c r="A9" s="16">
        <v>5</v>
      </c>
      <c r="B9" s="23" t="s">
        <v>24</v>
      </c>
      <c r="C9" s="24" t="s">
        <v>37</v>
      </c>
      <c r="D9" s="16" t="s">
        <v>47</v>
      </c>
      <c r="E9" s="16">
        <v>2502.6</v>
      </c>
      <c r="F9" s="35"/>
      <c r="G9" s="25">
        <v>198</v>
      </c>
      <c r="H9" s="16">
        <v>165</v>
      </c>
      <c r="I9" s="16">
        <v>10</v>
      </c>
      <c r="J9" s="20">
        <v>75</v>
      </c>
      <c r="K9" s="26">
        <v>11388022</v>
      </c>
      <c r="L9" s="26">
        <v>463932</v>
      </c>
      <c r="M9" s="22">
        <f t="shared" si="2"/>
        <v>69018.315151515155</v>
      </c>
      <c r="N9" s="22">
        <f t="shared" si="0"/>
        <v>1138802.2</v>
      </c>
      <c r="O9" s="22">
        <f t="shared" si="1"/>
        <v>2811.7090909090907</v>
      </c>
    </row>
    <row r="10" spans="1:15" ht="75" x14ac:dyDescent="0.25">
      <c r="A10" s="16">
        <v>6</v>
      </c>
      <c r="B10" s="23" t="s">
        <v>25</v>
      </c>
      <c r="C10" s="24" t="s">
        <v>38</v>
      </c>
      <c r="D10" s="16" t="s">
        <v>48</v>
      </c>
      <c r="E10" s="16">
        <v>2524</v>
      </c>
      <c r="F10" s="35" t="s">
        <v>63</v>
      </c>
      <c r="G10" s="25">
        <v>245</v>
      </c>
      <c r="H10" s="16">
        <v>272</v>
      </c>
      <c r="I10" s="16">
        <v>13</v>
      </c>
      <c r="J10" s="20">
        <v>86</v>
      </c>
      <c r="K10" s="26">
        <v>12436296</v>
      </c>
      <c r="L10" s="26">
        <v>438810</v>
      </c>
      <c r="M10" s="22">
        <f t="shared" si="2"/>
        <v>45721.676470588238</v>
      </c>
      <c r="N10" s="22">
        <f t="shared" si="0"/>
        <v>956638.15384615387</v>
      </c>
      <c r="O10" s="22">
        <f t="shared" si="1"/>
        <v>1613.2720588235295</v>
      </c>
    </row>
    <row r="11" spans="1:15" ht="90" x14ac:dyDescent="0.25">
      <c r="A11" s="16">
        <v>7</v>
      </c>
      <c r="B11" s="23" t="s">
        <v>26</v>
      </c>
      <c r="C11" s="24" t="s">
        <v>39</v>
      </c>
      <c r="D11" s="16" t="s">
        <v>49</v>
      </c>
      <c r="E11" s="16">
        <v>3644.5</v>
      </c>
      <c r="F11" s="35" t="s">
        <v>63</v>
      </c>
      <c r="G11" s="25">
        <v>181</v>
      </c>
      <c r="H11" s="16">
        <v>159</v>
      </c>
      <c r="I11" s="16">
        <v>12</v>
      </c>
      <c r="J11" s="20">
        <v>84</v>
      </c>
      <c r="K11" s="26">
        <v>13907924</v>
      </c>
      <c r="L11" s="26">
        <v>434427</v>
      </c>
      <c r="M11" s="22">
        <f t="shared" si="2"/>
        <v>87471.22012578616</v>
      </c>
      <c r="N11" s="22">
        <f t="shared" si="0"/>
        <v>1158993.6666666667</v>
      </c>
      <c r="O11" s="22">
        <f t="shared" si="1"/>
        <v>2732.2452830188681</v>
      </c>
    </row>
    <row r="12" spans="1:15" ht="60" x14ac:dyDescent="0.25">
      <c r="A12" s="16">
        <v>8</v>
      </c>
      <c r="B12" s="27" t="s">
        <v>27</v>
      </c>
      <c r="C12" s="28" t="s">
        <v>40</v>
      </c>
      <c r="D12" s="16" t="s">
        <v>50</v>
      </c>
      <c r="E12" s="16">
        <v>2564</v>
      </c>
      <c r="F12" s="35" t="s">
        <v>63</v>
      </c>
      <c r="G12" s="25">
        <v>245</v>
      </c>
      <c r="H12" s="16">
        <v>287</v>
      </c>
      <c r="I12" s="16">
        <v>13</v>
      </c>
      <c r="J12" s="20">
        <v>91</v>
      </c>
      <c r="K12" s="26">
        <v>12501474</v>
      </c>
      <c r="L12" s="26">
        <v>523059</v>
      </c>
      <c r="M12" s="22">
        <f t="shared" si="2"/>
        <v>43559.142857142855</v>
      </c>
      <c r="N12" s="22">
        <f t="shared" si="0"/>
        <v>961651.84615384613</v>
      </c>
      <c r="O12" s="22">
        <f t="shared" si="1"/>
        <v>1822.5052264808362</v>
      </c>
    </row>
    <row r="13" spans="1:15" ht="60" x14ac:dyDescent="0.25">
      <c r="A13" s="16">
        <v>9</v>
      </c>
      <c r="B13" s="27" t="s">
        <v>29</v>
      </c>
      <c r="C13" s="28" t="s">
        <v>41</v>
      </c>
      <c r="D13" s="16" t="s">
        <v>51</v>
      </c>
      <c r="E13" s="16">
        <v>4105.2</v>
      </c>
      <c r="F13" s="35"/>
      <c r="G13" s="25">
        <v>220</v>
      </c>
      <c r="H13" s="16">
        <v>212</v>
      </c>
      <c r="I13" s="16">
        <v>12</v>
      </c>
      <c r="J13" s="20">
        <v>87</v>
      </c>
      <c r="K13" s="26">
        <v>12198398</v>
      </c>
      <c r="L13" s="26">
        <v>521201</v>
      </c>
      <c r="M13" s="22">
        <f t="shared" si="2"/>
        <v>57539.613207547169</v>
      </c>
      <c r="N13" s="22">
        <f t="shared" si="0"/>
        <v>1016533.1666666666</v>
      </c>
      <c r="O13" s="22">
        <f t="shared" si="1"/>
        <v>2458.4952830188681</v>
      </c>
    </row>
    <row r="14" spans="1:15" ht="60" x14ac:dyDescent="0.25">
      <c r="A14" s="16">
        <v>10</v>
      </c>
      <c r="B14" s="27" t="s">
        <v>30</v>
      </c>
      <c r="C14" s="28" t="s">
        <v>42</v>
      </c>
      <c r="D14" s="16" t="s">
        <v>52</v>
      </c>
      <c r="E14" s="16">
        <v>4113.2</v>
      </c>
      <c r="F14" s="35"/>
      <c r="G14" s="25">
        <v>220</v>
      </c>
      <c r="H14" s="16">
        <v>240</v>
      </c>
      <c r="I14" s="16">
        <v>12</v>
      </c>
      <c r="J14" s="20">
        <v>88</v>
      </c>
      <c r="K14" s="26">
        <v>11437777</v>
      </c>
      <c r="L14" s="26">
        <v>488344</v>
      </c>
      <c r="M14" s="22">
        <f t="shared" si="2"/>
        <v>47657.404166666667</v>
      </c>
      <c r="N14" s="22">
        <f t="shared" si="0"/>
        <v>953148.08333333337</v>
      </c>
      <c r="O14" s="22">
        <f t="shared" si="1"/>
        <v>2034.7666666666667</v>
      </c>
    </row>
    <row r="15" spans="1:15" ht="90" x14ac:dyDescent="0.25">
      <c r="A15" s="16">
        <v>11</v>
      </c>
      <c r="B15" s="28" t="s">
        <v>31</v>
      </c>
      <c r="C15" s="28" t="s">
        <v>32</v>
      </c>
      <c r="D15" s="16" t="s">
        <v>53</v>
      </c>
      <c r="E15" s="16">
        <v>629.6</v>
      </c>
      <c r="F15" s="35" t="s">
        <v>64</v>
      </c>
      <c r="G15" s="16">
        <v>60</v>
      </c>
      <c r="H15" s="16">
        <v>55</v>
      </c>
      <c r="I15" s="16">
        <v>3</v>
      </c>
      <c r="J15" s="20">
        <v>23</v>
      </c>
      <c r="K15" s="26">
        <v>3292497</v>
      </c>
      <c r="L15" s="26">
        <v>184604</v>
      </c>
      <c r="M15" s="22">
        <f t="shared" si="2"/>
        <v>59863.581818181818</v>
      </c>
      <c r="N15" s="22">
        <f t="shared" si="0"/>
        <v>1097499</v>
      </c>
      <c r="O15" s="22">
        <f t="shared" si="1"/>
        <v>3356.4363636363637</v>
      </c>
    </row>
    <row r="16" spans="1:15" ht="60" x14ac:dyDescent="0.25">
      <c r="A16" s="16">
        <v>12</v>
      </c>
      <c r="B16" s="17" t="s">
        <v>57</v>
      </c>
      <c r="C16" s="17" t="s">
        <v>19</v>
      </c>
      <c r="D16" s="17"/>
      <c r="E16" s="16">
        <v>636.70000000000005</v>
      </c>
      <c r="F16" s="35"/>
      <c r="G16" s="16">
        <v>50</v>
      </c>
      <c r="H16" s="16">
        <v>45</v>
      </c>
      <c r="I16" s="16">
        <v>2</v>
      </c>
      <c r="J16" s="20">
        <v>12</v>
      </c>
      <c r="K16" s="26">
        <v>2075772</v>
      </c>
      <c r="L16" s="26">
        <v>129699</v>
      </c>
      <c r="M16" s="22">
        <f t="shared" si="2"/>
        <v>46128.26666666667</v>
      </c>
      <c r="N16" s="22">
        <f t="shared" si="0"/>
        <v>1037886</v>
      </c>
      <c r="O16" s="22">
        <f t="shared" si="1"/>
        <v>2882.2</v>
      </c>
    </row>
    <row r="17" spans="1:15" ht="60" x14ac:dyDescent="0.25">
      <c r="A17" s="16">
        <v>13</v>
      </c>
      <c r="B17" s="17" t="s">
        <v>56</v>
      </c>
      <c r="C17" s="17" t="s">
        <v>20</v>
      </c>
      <c r="D17" s="17"/>
      <c r="E17" s="16">
        <v>130</v>
      </c>
      <c r="F17" s="35"/>
      <c r="G17" s="16">
        <v>15</v>
      </c>
      <c r="H17" s="16">
        <v>12</v>
      </c>
      <c r="I17" s="16">
        <v>1</v>
      </c>
      <c r="J17" s="20">
        <v>7</v>
      </c>
      <c r="K17" s="26">
        <v>1189107</v>
      </c>
      <c r="L17" s="26">
        <v>46295</v>
      </c>
      <c r="M17" s="22">
        <f t="shared" si="2"/>
        <v>99092.25</v>
      </c>
      <c r="N17" s="22">
        <f t="shared" si="0"/>
        <v>1189107</v>
      </c>
      <c r="O17" s="22">
        <f t="shared" si="1"/>
        <v>3857.9166666666665</v>
      </c>
    </row>
    <row r="18" spans="1:15" x14ac:dyDescent="0.25">
      <c r="B18" s="16" t="s">
        <v>3</v>
      </c>
      <c r="C18" s="17"/>
      <c r="D18" s="17"/>
      <c r="E18" s="16"/>
      <c r="F18" s="35"/>
      <c r="G18" s="16">
        <v>2114</v>
      </c>
      <c r="H18" s="16">
        <v>2170</v>
      </c>
      <c r="I18" s="16">
        <v>122</v>
      </c>
      <c r="J18" s="20">
        <v>867</v>
      </c>
      <c r="K18" s="21">
        <f>SUM(K5:K17)</f>
        <v>115937835</v>
      </c>
      <c r="L18" s="21">
        <f>SUM(L5:L17)</f>
        <v>4717209</v>
      </c>
      <c r="M18" s="22"/>
      <c r="N18" s="22"/>
      <c r="O18" s="22"/>
    </row>
    <row r="22" spans="1:15" x14ac:dyDescent="0.25">
      <c r="B22" s="29"/>
      <c r="C22" s="29"/>
    </row>
    <row r="23" spans="1:15" ht="25.9" customHeight="1" x14ac:dyDescent="0.25">
      <c r="B23" s="30"/>
      <c r="C23" s="31"/>
    </row>
    <row r="24" spans="1:15" ht="42.6" customHeight="1" x14ac:dyDescent="0.25">
      <c r="B24" s="32"/>
      <c r="C24" s="29"/>
    </row>
    <row r="25" spans="1:15" ht="30" customHeight="1" x14ac:dyDescent="0.25">
      <c r="B25" s="32"/>
      <c r="C25" s="29"/>
    </row>
    <row r="26" spans="1:15" ht="32.450000000000003" customHeight="1" x14ac:dyDescent="0.25">
      <c r="B26" s="32"/>
      <c r="C26" s="29"/>
    </row>
    <row r="27" spans="1:15" ht="42.6" customHeight="1" x14ac:dyDescent="0.25">
      <c r="B27" s="33"/>
      <c r="C27" s="29"/>
    </row>
  </sheetData>
  <hyperlinks>
    <hyperlink ref="D4" r:id="rId1"/>
  </hyperlinks>
  <pageMargins left="0.23622047244094488" right="0.23622047244094488" top="0.3543307086614173" bottom="0.74803149606299213" header="0.31496062992125984" footer="0.31496062992125984"/>
  <pageSetup paperSize="9" scale="44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93B5BE9-E551-4DC4-9E8A-0F96B1E4187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Школи Аналіз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Volodymyr Kondziolka</dc:creator>
  <cp:lastModifiedBy>Natalia Petrovich</cp:lastModifiedBy>
  <cp:lastPrinted>2021-03-01T12:08:08Z</cp:lastPrinted>
  <dcterms:created xsi:type="dcterms:W3CDTF">2019-08-28T10:23:26Z</dcterms:created>
  <dcterms:modified xsi:type="dcterms:W3CDTF">2021-03-18T13:10:16Z</dcterms:modified>
</cp:coreProperties>
</file>